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90" yWindow="5415" windowWidth="20730" windowHeight="6870"/>
  </bookViews>
  <sheets>
    <sheet name="Resultados Conv. 2014" sheetId="1" r:id="rId1"/>
  </sheets>
  <calcPr calcId="144525"/>
</workbook>
</file>

<file path=xl/calcChain.xml><?xml version="1.0" encoding="utf-8"?>
<calcChain xmlns="http://schemas.openxmlformats.org/spreadsheetml/2006/main">
  <c r="I194" i="1" l="1"/>
  <c r="I92" i="1"/>
  <c r="H14" i="1" l="1"/>
  <c r="H79" i="1" l="1"/>
  <c r="H73" i="1"/>
  <c r="H76" i="1"/>
  <c r="H70" i="1"/>
  <c r="H67" i="1"/>
  <c r="H61" i="1"/>
  <c r="H63" i="1"/>
  <c r="H65" i="1"/>
  <c r="H20" i="1"/>
  <c r="H18" i="1"/>
  <c r="H16" i="1"/>
  <c r="H12" i="1"/>
  <c r="H10" i="1"/>
  <c r="H8" i="1"/>
  <c r="H6" i="1"/>
  <c r="J102" i="1" l="1"/>
  <c r="J104" i="1" s="1"/>
  <c r="J106" i="1" s="1"/>
  <c r="J108" i="1" s="1"/>
  <c r="J110" i="1" s="1"/>
  <c r="J112" i="1" s="1"/>
  <c r="J114" i="1" s="1"/>
  <c r="J116" i="1" s="1"/>
  <c r="J118" i="1" s="1"/>
  <c r="J120" i="1" s="1"/>
  <c r="J122" i="1" s="1"/>
  <c r="J124" i="1" s="1"/>
  <c r="J126" i="1" s="1"/>
  <c r="J128" i="1" s="1"/>
  <c r="J130" i="1" s="1"/>
  <c r="J132" i="1" s="1"/>
  <c r="J134" i="1" s="1"/>
  <c r="J136" i="1" s="1"/>
  <c r="J138" i="1" s="1"/>
  <c r="J140" i="1" s="1"/>
  <c r="J142" i="1" s="1"/>
  <c r="J144" i="1" s="1"/>
  <c r="J146" i="1" s="1"/>
  <c r="J149" i="1" s="1"/>
  <c r="J151" i="1" s="1"/>
  <c r="J153" i="1" s="1"/>
  <c r="J156" i="1" s="1"/>
  <c r="J158" i="1" s="1"/>
  <c r="J160" i="1" s="1"/>
  <c r="J162" i="1" s="1"/>
  <c r="J164" i="1" s="1"/>
  <c r="J167" i="1" s="1"/>
  <c r="J169" i="1" s="1"/>
  <c r="J172" i="1" s="1"/>
  <c r="J174" i="1" s="1"/>
  <c r="J176" i="1" s="1"/>
  <c r="J179" i="1" s="1"/>
  <c r="J181" i="1" s="1"/>
  <c r="J183" i="1" s="1"/>
  <c r="J185" i="1" s="1"/>
  <c r="J187" i="1" s="1"/>
  <c r="J189" i="1" s="1"/>
  <c r="J100" i="1"/>
  <c r="H189" i="1" l="1"/>
  <c r="H187" i="1"/>
  <c r="H185" i="1"/>
  <c r="H183" i="1"/>
  <c r="H181" i="1"/>
  <c r="H179" i="1"/>
  <c r="H176" i="1"/>
  <c r="H174" i="1"/>
  <c r="H172" i="1"/>
  <c r="H169" i="1"/>
  <c r="H167" i="1"/>
  <c r="H164" i="1"/>
  <c r="H162" i="1"/>
  <c r="H160" i="1"/>
  <c r="H158" i="1"/>
  <c r="H156" i="1"/>
  <c r="H153" i="1"/>
  <c r="H151" i="1"/>
  <c r="H149" i="1"/>
  <c r="H146" i="1"/>
  <c r="H144" i="1"/>
  <c r="H142" i="1"/>
  <c r="H140" i="1"/>
  <c r="H138" i="1"/>
  <c r="H136" i="1"/>
  <c r="H134" i="1"/>
  <c r="H132" i="1"/>
  <c r="H130" i="1"/>
  <c r="H128" i="1"/>
  <c r="H126" i="1"/>
  <c r="H124" i="1"/>
  <c r="H122" i="1"/>
  <c r="H120" i="1"/>
  <c r="H118" i="1"/>
  <c r="H116" i="1"/>
  <c r="H114" i="1"/>
  <c r="H112" i="1"/>
  <c r="H110" i="1"/>
  <c r="H108" i="1"/>
  <c r="H106" i="1"/>
  <c r="H104" i="1"/>
  <c r="H102" i="1"/>
  <c r="H100" i="1"/>
  <c r="J8" i="1" l="1"/>
  <c r="J10" i="1" s="1"/>
  <c r="J12" i="1" s="1"/>
  <c r="J14" i="1" s="1"/>
  <c r="J16" i="1" s="1"/>
  <c r="J18" i="1" s="1"/>
  <c r="J20" i="1" s="1"/>
  <c r="J22" i="1" s="1"/>
  <c r="J24" i="1" s="1"/>
  <c r="J26" i="1" s="1"/>
  <c r="J28" i="1" s="1"/>
  <c r="J30" i="1" s="1"/>
  <c r="J32" i="1" s="1"/>
  <c r="J34" i="1" s="1"/>
  <c r="J36" i="1" s="1"/>
  <c r="J38" i="1" s="1"/>
  <c r="J40" i="1" s="1"/>
  <c r="J42" i="1" s="1"/>
  <c r="J44" i="1" s="1"/>
  <c r="J46" i="1" s="1"/>
  <c r="J48" i="1" s="1"/>
  <c r="J50" i="1" s="1"/>
  <c r="J52" i="1" s="1"/>
  <c r="J54" i="1" s="1"/>
  <c r="J57" i="1" s="1"/>
  <c r="J59" i="1" s="1"/>
  <c r="J61" i="1" s="1"/>
  <c r="J63" i="1" s="1"/>
  <c r="J65" i="1" s="1"/>
  <c r="J67" i="1" s="1"/>
  <c r="J70" i="1" s="1"/>
  <c r="J73" i="1" s="1"/>
  <c r="J76" i="1" s="1"/>
  <c r="J79" i="1" s="1"/>
  <c r="J81" i="1" s="1"/>
  <c r="J83" i="1" s="1"/>
  <c r="J85" i="1" s="1"/>
  <c r="J87" i="1" s="1"/>
  <c r="J6" i="1"/>
  <c r="H87" i="1"/>
  <c r="H85" i="1"/>
  <c r="H83" i="1"/>
  <c r="H81" i="1"/>
  <c r="H59" i="1"/>
  <c r="H57" i="1"/>
  <c r="H54" i="1"/>
  <c r="H52" i="1"/>
  <c r="H50" i="1"/>
  <c r="H48" i="1"/>
  <c r="H46" i="1"/>
  <c r="H44" i="1"/>
  <c r="H42" i="1"/>
  <c r="H40" i="1"/>
  <c r="H38" i="1"/>
  <c r="H36" i="1"/>
  <c r="H34" i="1"/>
  <c r="H32" i="1"/>
  <c r="H28" i="1"/>
  <c r="H26" i="1"/>
  <c r="H22" i="1"/>
  <c r="H30" i="1"/>
</calcChain>
</file>

<file path=xl/sharedStrings.xml><?xml version="1.0" encoding="utf-8"?>
<sst xmlns="http://schemas.openxmlformats.org/spreadsheetml/2006/main" count="529" uniqueCount="319">
  <si>
    <t>UNIVERSIDAD DE LOS LLANOS 
DIRECCIÓN GENERAL DE INVESTIGACIONES</t>
  </si>
  <si>
    <t>DOCENTES GRUPOS DE INVESTIGACIÓN RECONOCIDOS POR COLCIENCIAS</t>
  </si>
  <si>
    <t>RECURSO DISPONIBLE</t>
  </si>
  <si>
    <t>CODIGO PROYECTO</t>
  </si>
  <si>
    <t>TITULO</t>
  </si>
  <si>
    <t>INVESTIGADOR PRINCIPAL</t>
  </si>
  <si>
    <t>GRUPO</t>
  </si>
  <si>
    <t>CATEGORIA</t>
  </si>
  <si>
    <t>CODIGO COLCIENCIAS</t>
  </si>
  <si>
    <t>PUNTAJE ASIGNADO</t>
  </si>
  <si>
    <t>VALOR SOLICITADO</t>
  </si>
  <si>
    <t>GRUPOS DE INVESTIGACIÓN NO RECONOCIDOS POR COLCIENCIAS</t>
  </si>
  <si>
    <t>FCE-1-2014</t>
  </si>
  <si>
    <t>Tenencia y uso del suelo en la vereda Suría, un estudio de caso ambiental</t>
  </si>
  <si>
    <t>Juan Manuel Ochoa Amaya</t>
  </si>
  <si>
    <t>D</t>
  </si>
  <si>
    <t>Ẋ</t>
  </si>
  <si>
    <t>FCE-2-2014</t>
  </si>
  <si>
    <t>Estudio de la incidencia de los proyectos de inversión pública en el desarrollo del Departamento del Meta</t>
  </si>
  <si>
    <t>Astrid León Camargo</t>
  </si>
  <si>
    <t xml:space="preserve">Grupo de investigación Integración </t>
  </si>
  <si>
    <t>No reconocido</t>
  </si>
  <si>
    <t>N/A</t>
  </si>
  <si>
    <t>FCE-3-2014</t>
  </si>
  <si>
    <t>Orientación al mercado e innovación en las empresas del municipio de Vista Hermosa, departamento del Meta</t>
  </si>
  <si>
    <t>Rafael Ospina Infante</t>
  </si>
  <si>
    <t>Grupo COINCO</t>
  </si>
  <si>
    <t>FCE-4-2014</t>
  </si>
  <si>
    <t>Alternativas para la implementación de ovoproductos en las panaderías asociadas del Departamento del Meta</t>
  </si>
  <si>
    <t>Charles Robin Arosa Carrera</t>
  </si>
  <si>
    <t>FCE-5-2014</t>
  </si>
  <si>
    <t>Medición de la innovación en la transformación del arroz en el departamento del Meta</t>
  </si>
  <si>
    <t>Luz Mery Barrera</t>
  </si>
  <si>
    <t>FCE-6-2014</t>
  </si>
  <si>
    <t>La innovación en el proceso de transformación de las empresas del sector cárnico en el departamento del Meta</t>
  </si>
  <si>
    <t>Martha Vargas Bacci</t>
  </si>
  <si>
    <t>FCE-7-2014</t>
  </si>
  <si>
    <t>Alternativas de utilización de la corteza de forestales como fuente de obtención de taninos a partir de tres especies endémicas de la Orinoquia</t>
  </si>
  <si>
    <t>Javier Alexander Jiménez Forero</t>
  </si>
  <si>
    <t>FCE-8-2014</t>
  </si>
  <si>
    <t>Aprovechamiento de los residuos de la industria de la panadería para la producción de plásticos PLA (Ácido Poli láctico) en Villavicencio</t>
  </si>
  <si>
    <t>GRUPO DE INVESTIGACIÓN</t>
  </si>
  <si>
    <t>Transporte y Desarrollo de la Orinoquia</t>
  </si>
  <si>
    <t>Prospecta, Empresa y Territorio</t>
  </si>
  <si>
    <t>FCE-9-2014</t>
  </si>
  <si>
    <t>El consumo infantil en la base de la pirámide de Villavicencio (Colombia)</t>
  </si>
  <si>
    <t>Wilson Giraldo</t>
  </si>
  <si>
    <t>FCE-10-2014</t>
  </si>
  <si>
    <t>El consumo infantil de nivel socioeconómico alto de Villavicencio (Colombia)</t>
  </si>
  <si>
    <t>Dinámicas de consumo</t>
  </si>
  <si>
    <t>C</t>
  </si>
  <si>
    <t>FCE-11-2014</t>
  </si>
  <si>
    <t>Diagnóstico y evaluación de los factores del comportamiento de los conductores de servicio público de Villavicencio que inciden en la movilidad urbana</t>
  </si>
  <si>
    <t>Hernando Castro Garzón</t>
  </si>
  <si>
    <t>FCE-12-2014</t>
  </si>
  <si>
    <t>Perfil ecoconsumidor de los estudiantes de pregrado: un análisis y diagnóstico de la conducta ambiental  en universidades públicas y privadas de Villavicencio, año 2015</t>
  </si>
  <si>
    <t>Lilia Suárez Puerto</t>
  </si>
  <si>
    <t>FCE-13-2014</t>
  </si>
  <si>
    <t>Análisis y estrategias del mercadeo internacional en las Mipymes del municipio de Villavicencio</t>
  </si>
  <si>
    <t>Grupo de estudio Kabala</t>
  </si>
  <si>
    <t>Grupo de estudio Mercadeo internacional</t>
  </si>
  <si>
    <t>FCE-14-2014</t>
  </si>
  <si>
    <t>Fernando Baquero Cortés</t>
  </si>
  <si>
    <t>FCE-15-2014</t>
  </si>
  <si>
    <t>FCE-16-2014</t>
  </si>
  <si>
    <t>José Isnardi Sastoque Rubio</t>
  </si>
  <si>
    <t>Modelo de costos para el cultivo de palma en el Meta</t>
  </si>
  <si>
    <t>Martha Lucia Rey</t>
  </si>
  <si>
    <t>Tributaria, finanzas e internacional - TRIFIN</t>
  </si>
  <si>
    <t>Determinación de la estructura optima de financiación que minimice el costo de capital de la producción ganadera en el municipio de Villavicencio, a partir del método Montecarlo</t>
  </si>
  <si>
    <t>Propuesta de estrategias para el proceso de medición y reconocimiento en la adopción por primera vez de las NIIF para PYMES del sector servicios, en Villavicencio</t>
  </si>
  <si>
    <t>FCE-18-2014</t>
  </si>
  <si>
    <t>Análisis de los procesos de gestión humana de las Instituciones Prestadoras de Servicios de Salud IPS de Villavicencio</t>
  </si>
  <si>
    <t>Dagoberto Torres Flórez</t>
  </si>
  <si>
    <t>Grupo de estudio G&amp;DO</t>
  </si>
  <si>
    <t>FCS-2-2014</t>
  </si>
  <si>
    <t>Socialización familiar percibida en los estudiantes del Megacolegio Rodolfo Llinás de la comunidad del 13 de mayo, Villavicencio, Meta, año 2015</t>
  </si>
  <si>
    <t xml:space="preserve">Emilce Salamanca Ramos </t>
  </si>
  <si>
    <t>GESI</t>
  </si>
  <si>
    <t>FCS-4-2014</t>
  </si>
  <si>
    <t>Conocimientos de los profesionales de enfermería en el uso de tecnología avanzada para el manejo de heridas crónicas</t>
  </si>
  <si>
    <t>Clara Rocio Galvis López</t>
  </si>
  <si>
    <t>Grupo de estudio de Cuidado</t>
  </si>
  <si>
    <t>FCS-5-2014</t>
  </si>
  <si>
    <t>Factores relacionados con la adquisición de medicamentos en las droguerías de Villavicencio, Meta</t>
  </si>
  <si>
    <t>Gerardo Alberto Castaño Riobueno</t>
  </si>
  <si>
    <t>FCS-6-2014</t>
  </si>
  <si>
    <t>Conocimiento sobre dengue que tienen los habitantes de la región del Ariari en el departamento del Meta, durante el año 2015</t>
  </si>
  <si>
    <t>Nelly Johana Loboa Rodríguez</t>
  </si>
  <si>
    <t>FCS-7-2014</t>
  </si>
  <si>
    <t>Los conocimientos y las actitudes que sobre el cuidado de la salud de los colectivos tienen los profesionales de enfermería coordinadores del plan de salud territorial en municipios del departamento del Meta, durante el año 2015</t>
  </si>
  <si>
    <t>Patricia Elizabeth León Saavedra</t>
  </si>
  <si>
    <t>FAVISA</t>
  </si>
  <si>
    <t>Diagnóstico de la organización y funcionamiento de los establecimientos farmacéuticos del Municipio de Villavicencio</t>
  </si>
  <si>
    <t>Graciela Astrid León Alfonso</t>
  </si>
  <si>
    <t>Grupo de investigación en Farmacia - SIFAR</t>
  </si>
  <si>
    <t>FCS-3-2014</t>
  </si>
  <si>
    <t>Características sociodemográficas, condición y percepción de la salud y riesgos ocupacionales de la población de vendedores de la Lotería y Chance de Villavicencio y Yopal, desde la dimensión de género 2015</t>
  </si>
  <si>
    <t>Amalia Priscila Peña Pita</t>
  </si>
  <si>
    <t>FCBI-10-2014</t>
  </si>
  <si>
    <t>Diseño e implementación de un laboratorio virtual remoto para prácticas de mecánica (cinemática) en la Universidad de los Llanos</t>
  </si>
  <si>
    <t>Andrés Fernando Jiménez López</t>
  </si>
  <si>
    <t xml:space="preserve"> Sistemas Dinámicos</t>
  </si>
  <si>
    <t>FCBI-11-2014</t>
  </si>
  <si>
    <t>Sistema automático de detección de arvenses y aplicación de herbicida usando tecnología de agricultura de precisión</t>
  </si>
  <si>
    <t>Grupo de investigación MACRYPT</t>
  </si>
  <si>
    <t>Grupo de investigación Horizonte mediático</t>
  </si>
  <si>
    <t>FCBI-12-2014</t>
  </si>
  <si>
    <t>Diseño de un curso en blended learning centrado en el desarrollo de habilidades metacognitivas para facilitar el aprendizaje de bioquímica en estudiantes de enfermería de la Universidad de los Llanos</t>
  </si>
  <si>
    <t>Santiago Valbuena Rodríguez</t>
  </si>
  <si>
    <t>FCBI-13-2014</t>
  </si>
  <si>
    <t>Desarrollo de prácticas virtuales de química orgánica, a través de la integración de la resolución de problemas y la tecnología, para favorecer el proceso de enseñanza y aprendizaje de química en estudiantes de biología de la Universidad de los Llanos.</t>
  </si>
  <si>
    <t>FCBI-14-2014</t>
  </si>
  <si>
    <t>Uso y manejo de palmas en dos comunidades indígenas Piapoco y Sikuani, en el departamento del Meta.</t>
  </si>
  <si>
    <t xml:space="preserve">Laura Isabel Mesa Castellanos </t>
  </si>
  <si>
    <t>Grupo de estudio Flora de la Orinoquia</t>
  </si>
  <si>
    <t>FCBI-15-2014</t>
  </si>
  <si>
    <t>Caracterización de la mirmecofauna (Hymenoptera: Formiciadae) en tres localidades del departamento del Meta, Colombia.</t>
  </si>
  <si>
    <t>Claudia Lorena Yara Ortíz</t>
  </si>
  <si>
    <t>FCBI-16-2014</t>
  </si>
  <si>
    <t>Fernando Riveros Sanabria</t>
  </si>
  <si>
    <t>FCBI-17-2014</t>
  </si>
  <si>
    <t>Sistema de control y supervisión de una máquina eléctrica trifásica utilizando un mando biomecánico</t>
  </si>
  <si>
    <t>Javier Andrés Vargas Guativa</t>
  </si>
  <si>
    <t>Construcción de una base de registros electrocardiográficos (ECG) con diagnóstico de mal de chagas crónico y otras afecciones cardiacas</t>
  </si>
  <si>
    <t>Grupo de estudio Interacciones bióticas de la Orinoquia Colombiana</t>
  </si>
  <si>
    <t>FCBI-18-2014</t>
  </si>
  <si>
    <t>Desarrollo de sistema de medición de rangos psicosensométricos de coordinación motriz como herramienta de ayuda para la evaluación de la re-categorización y/o refrendación de una licencia de conducción en Colombia.</t>
  </si>
  <si>
    <t>Zuleika Alezones Campos</t>
  </si>
  <si>
    <t>FCBI-20-2014</t>
  </si>
  <si>
    <t>Modelos discretos de dinámica de poblaciones migratorias con factores de reclutamiento, depredación y captura.</t>
  </si>
  <si>
    <t>Lilia Mercedes Ladino Martínez</t>
  </si>
  <si>
    <t>FCBI-21-2014</t>
  </si>
  <si>
    <t>Diseño e implementación de un sistema de automatización de la prueba de Ronchi en el taller de óptica de la Universidad de los Llanos.</t>
  </si>
  <si>
    <t>Nelson Baquero Álvarez</t>
  </si>
  <si>
    <t>FCBI-23-2014</t>
  </si>
  <si>
    <t>José Ariel Rodríguez Pulido</t>
  </si>
  <si>
    <t>FCBI-25-2014</t>
  </si>
  <si>
    <t>Miguel Ángel Navarro</t>
  </si>
  <si>
    <t>FCBI-26-2014</t>
  </si>
  <si>
    <t>Efecto de infusiones de Indio Desnudo (Bursera simaruba) en el perfil lipídico, subfracciones de lipoproteínas de alta densidad en la presión arterial e índice de masa corporal en estudiantes de la Universidad de los Llanos</t>
  </si>
  <si>
    <t>Jorge Alberto Jiménez Montoya</t>
  </si>
  <si>
    <r>
      <t xml:space="preserve">Caracterización morfológica ovárica testicular en híbridos de hembras de bagre rayado </t>
    </r>
    <r>
      <rPr>
        <i/>
        <sz val="10"/>
        <rFont val="Arial Unicode MS"/>
        <family val="2"/>
      </rPr>
      <t xml:space="preserve">Pseudoplatystoma metaense </t>
    </r>
    <r>
      <rPr>
        <sz val="10"/>
        <rFont val="Arial Unicode MS"/>
        <family val="2"/>
      </rPr>
      <t xml:space="preserve">y machos de yaque </t>
    </r>
    <r>
      <rPr>
        <i/>
        <sz val="10"/>
        <rFont val="Arial Unicode MS"/>
        <family val="2"/>
      </rPr>
      <t xml:space="preserve">(Leiarius marmoratus) </t>
    </r>
    <r>
      <rPr>
        <sz val="10"/>
        <rFont val="Arial Unicode MS"/>
        <family val="2"/>
      </rPr>
      <t>(Pisces: siluridae).</t>
    </r>
  </si>
  <si>
    <t>Grupo de investigación en Robótica - GIRO</t>
  </si>
  <si>
    <t>Grupo de investigación Sistemas Dinámicos</t>
  </si>
  <si>
    <t>Grupo de investigación sobre reproducción y toxicología de organismos acuáticos - GRITOX</t>
  </si>
  <si>
    <t>FCBI-27-2014</t>
  </si>
  <si>
    <t>Determinación de la calidad fisicoquímica del agua envasada que se comercializa en la ciudad de Villavicencio</t>
  </si>
  <si>
    <t>Miguel Ángel Ramírez Niño</t>
  </si>
  <si>
    <t xml:space="preserve">Método alternativo de extracción de celulosa a partir de las hojas de palma africana (Elaeis guineensis), para sintetizar carboximetilcelulosa </t>
  </si>
  <si>
    <t>Grupo de investigación en Ciencias químicas y biológicas de la Universidad de los Llanos -CINQUIBULL</t>
  </si>
  <si>
    <t>FCBI-24-2014</t>
  </si>
  <si>
    <t>Identificación de nectarios extraflorales en el departamento del Meta, Colombia.</t>
  </si>
  <si>
    <t>Nathalia Chavarro Rodríguez</t>
  </si>
  <si>
    <t>FCBI-29-2014</t>
  </si>
  <si>
    <t>Herramienta computacional para el estudio de sistemas dinámicos continuos y discretos</t>
  </si>
  <si>
    <t>Beatríz Rojas García</t>
  </si>
  <si>
    <t>FCBI-22-2014</t>
  </si>
  <si>
    <t>Estudio de bioflora asociada a ecosistema de piedemonte en los alrededores de Villavicencio.</t>
  </si>
  <si>
    <t xml:space="preserve">Mónica Medina Merchán </t>
  </si>
  <si>
    <t>A1</t>
  </si>
  <si>
    <t>FCARN-1-2014</t>
  </si>
  <si>
    <t xml:space="preserve">Incidencia del agua de fuentes aparentemente contaminada (empresas petroleras y cultivos de palma), en la activación de la movilidad espermática de cuatro especies de peces nativos de la Orinoquia Colombiana - </t>
  </si>
  <si>
    <t>Luis Felipe Collazos Lasso</t>
  </si>
  <si>
    <t>FCARN-2-2014</t>
  </si>
  <si>
    <t>Mariana Catalina Gutiérrez Espinosa</t>
  </si>
  <si>
    <t>Efecto del régimen alimenticio en el crecimiento de  Piaractus brachypomus,cachama blanca cultivada en estanques</t>
  </si>
  <si>
    <t>Instituto de Acuicultura de los Llanos - IALL</t>
  </si>
  <si>
    <t>A</t>
  </si>
  <si>
    <t>FCARN-8-2014</t>
  </si>
  <si>
    <t xml:space="preserve">Caracterizacion agronómica y nutricional de genotipos de brachiaria (3 testigos cultivares y 4 hibridos) en suelos ácidos del Piedemonte del Meta, Colombia </t>
  </si>
  <si>
    <t>Camilo Hernando Plazas Borrero</t>
  </si>
  <si>
    <t>Grupo de investigación Agroforesteria</t>
  </si>
  <si>
    <t>B</t>
  </si>
  <si>
    <t>FCARN-12-2014</t>
  </si>
  <si>
    <t>Juan Antonio Ramírez Merlano</t>
  </si>
  <si>
    <t>FCARN-13-2014</t>
  </si>
  <si>
    <t>Víctor Mauricio Medina Robles</t>
  </si>
  <si>
    <t>FCARN-14-2014</t>
  </si>
  <si>
    <t xml:space="preserve">Caracterización seminal y estandarización de un protocolo para la crioconservacion de espermatozoides de yaque Leiarius Marmoratus. </t>
  </si>
  <si>
    <t xml:space="preserve">Evaluación de altas densidades de cultivo sobre el comportamiento productivo de cachama blanca (Piaractus Brachypomus) en un sistema integrado de producción Biofloc. </t>
  </si>
  <si>
    <t>Reproducción inducida de cucha mariposa Glyptoperichthys gibbiceps (Pisces: Loricaridae).</t>
  </si>
  <si>
    <t>Comportamiento fisiológico y productivo en pollos de engorde con el uso de probióticos</t>
  </si>
  <si>
    <t>María Ligia Roa Vega</t>
  </si>
  <si>
    <t>FCARN-15-2014</t>
  </si>
  <si>
    <t>FCARN-16-2014</t>
  </si>
  <si>
    <t>Detección de algunos agentes zoonóticos en palomas urbanas (Columba livia) del municipio de Villavicencio</t>
  </si>
  <si>
    <t>Juana Soledad Moncaleano Vega</t>
  </si>
  <si>
    <t>FCARN-21-2014</t>
  </si>
  <si>
    <t>Sistema de monitoreo y calidad de suelos a hiperescala (&lt; 1:2000) en la Granja Barcelona, para la implementación de manejo sitio específico.</t>
  </si>
  <si>
    <t>Dayra Yisel García Ramírez</t>
  </si>
  <si>
    <t>FCARN-22-2014</t>
  </si>
  <si>
    <t>Evaluación de tres sistemas de la Labranza sobre Propiedades Físicas y Biológicas de los Suelos de la Finca, El Tahúr y La Banqueta, de la Universidad de los Llanos, Villanueva Casanare, en un Sistema de rotación Maíz (Zea maíz) - Soya (Glycine Max).</t>
  </si>
  <si>
    <t>María Claudia Leguízamo Bermúdez</t>
  </si>
  <si>
    <t>FCARN-24-2014</t>
  </si>
  <si>
    <t>Evaluación el uso de biocarbono como mejorador de las condiciones del suelo de altillanura a partir de la pirólisis del cuesco de palma de aceite.</t>
  </si>
  <si>
    <t>Leonardo Alexis Alonso</t>
  </si>
  <si>
    <t>Grupo es investigación Reproducción y genética animal - GIRGA</t>
  </si>
  <si>
    <t>Grupo de investación en Innovación en sistemas agrícolas y forestales</t>
  </si>
  <si>
    <t>Grupo de Estudio: Biología, uso, manejo y conservación de Suelos Tropicales “Bucomast “</t>
  </si>
  <si>
    <t>Grupo de investigación Sistemas sostenibles de producción con énfasis en palmas tropicales</t>
  </si>
  <si>
    <t>FCARN-26-2014</t>
  </si>
  <si>
    <t>Determinación del potencial de generación de energía mediante gasificación, a partir de los residuos de cosecha de un arreglo agroforestal</t>
  </si>
  <si>
    <t>Leonardo Alexis Alonso Gómez</t>
  </si>
  <si>
    <t>FCARN-29-2014</t>
  </si>
  <si>
    <t>Cristóbal Lugo López</t>
  </si>
  <si>
    <t>FCARN-30-2014</t>
  </si>
  <si>
    <t>Constanza Yunda Romero</t>
  </si>
  <si>
    <t xml:space="preserve">Grupo de investigación de Convivencia ciudadana, simbiosis Hombre-Naturaleza </t>
  </si>
  <si>
    <t xml:space="preserve">Grupo de estudio sistemas alternativos de produccion y desarrollo sostenible </t>
  </si>
  <si>
    <r>
      <t>Evaluación del comportamiento agronómico  de 2 ecotipos de Achiote (</t>
    </r>
    <r>
      <rPr>
        <i/>
        <sz val="10"/>
        <rFont val="Arial Unicode MS"/>
        <family val="2"/>
      </rPr>
      <t>bixa orellana  l</t>
    </r>
    <r>
      <rPr>
        <sz val="10"/>
        <rFont val="Arial Unicode MS"/>
        <family val="2"/>
      </rPr>
      <t xml:space="preserve">) en condiciones agroambientales del Piedemonte, departamentodel Meta . </t>
    </r>
  </si>
  <si>
    <r>
      <t>Evaluación ambiental del manejo del agua del cultivo de arroz (O</t>
    </r>
    <r>
      <rPr>
        <i/>
        <sz val="10"/>
        <rFont val="Arial Unicode MS"/>
        <family val="2"/>
      </rPr>
      <t>ryza Sativa)</t>
    </r>
    <r>
      <rPr>
        <sz val="10"/>
        <rFont val="Arial Unicode MS"/>
        <family val="2"/>
      </rPr>
      <t xml:space="preserve"> en melgas en contorno definidas por caballones nivelados con nivel de precisión vs nivel de agua, en la granja de Barcelona de la Universidad de los  Llanos </t>
    </r>
  </si>
  <si>
    <t>FCARN-5-2014</t>
  </si>
  <si>
    <t xml:space="preserve">Implementacion de un modelo de pato biología con dos especies de anfibios nativos: caracterización histológica e histopatológica de órganos de importancia diagnostica con fines de monitoreo y biomarcación de contaminantes ambientales en la Orinoquia </t>
  </si>
  <si>
    <t>Pedro René Eslava Mocha</t>
  </si>
  <si>
    <t>FCARN-6-2014</t>
  </si>
  <si>
    <t xml:space="preserve">Digestibilidad ruminal in situ en bovinos comparada con dos técnicas de digestibilidad in vitro en ocho forrajes </t>
  </si>
  <si>
    <t>FCARN-7-2014</t>
  </si>
  <si>
    <t xml:space="preserve">Efecto del "seed primming" de semillas sobre el crecimiento desarrollo y rendimiento económico del cultivo de arroz (Oriza Sativa l. ) en Villavicencio Meta </t>
  </si>
  <si>
    <t>Julián Fernando Cárdenas Hernández</t>
  </si>
  <si>
    <t>Grupo de estudio Innovación en sistemas agrícolas y forestales- ISAF</t>
  </si>
  <si>
    <t>FCARN-9-2014</t>
  </si>
  <si>
    <t>Julián Cárdenas Hernández</t>
  </si>
  <si>
    <r>
      <t>Productividad de la asociación apicultura - cultivo de A</t>
    </r>
    <r>
      <rPr>
        <i/>
        <sz val="10"/>
        <rFont val="Arial Unicode MS"/>
        <family val="2"/>
      </rPr>
      <t>cacia Mangium</t>
    </r>
    <r>
      <rPr>
        <sz val="10"/>
        <rFont val="Arial Unicode MS"/>
        <family val="2"/>
      </rPr>
      <t xml:space="preserve"> en la Altillanura Colombiana </t>
    </r>
  </si>
  <si>
    <t>FCARN-10-2014</t>
  </si>
  <si>
    <t xml:space="preserve">Estudio de la variabilidad genética de palmas silvestres de importancia económica con marcadores RAMs y microsatélites </t>
  </si>
  <si>
    <t>Yacenia Morillo Coronado</t>
  </si>
  <si>
    <t>FCARN-11-2014</t>
  </si>
  <si>
    <r>
      <t>Diversidad genética de genotipos de</t>
    </r>
    <r>
      <rPr>
        <i/>
        <sz val="10"/>
        <rFont val="Arial Unicode MS"/>
        <family val="2"/>
      </rPr>
      <t xml:space="preserve"> genipa amaricana </t>
    </r>
    <r>
      <rPr>
        <sz val="10"/>
        <rFont val="Arial Unicode MS"/>
        <family val="2"/>
      </rPr>
      <t xml:space="preserve">con marcadores RAms (Microsatelites Amplificados al Azar ) y microsatélites </t>
    </r>
  </si>
  <si>
    <t xml:space="preserve">Grupo de investigación Biotecnologia agricola y mejoramiento vegetal </t>
  </si>
  <si>
    <t>FCARN-20-2014</t>
  </si>
  <si>
    <t xml:space="preserve">Identificación de polimorfismo genéticos asociados con fertilidad en bovinos criollos de la Orinoquia Colombiana </t>
  </si>
  <si>
    <t>Juana Moncaleano Vega</t>
  </si>
  <si>
    <t>FCARN-25-2014</t>
  </si>
  <si>
    <t>Agustín Góngora Orjuela</t>
  </si>
  <si>
    <r>
      <t xml:space="preserve">Vigilancia epidemiológica de la transmisión de </t>
    </r>
    <r>
      <rPr>
        <i/>
        <sz val="10"/>
        <rFont val="Arial Unicode MS"/>
        <family val="2"/>
      </rPr>
      <t xml:space="preserve">T. Cruzi </t>
    </r>
    <r>
      <rPr>
        <sz val="10"/>
        <rFont val="Arial Unicode MS"/>
        <family val="2"/>
      </rPr>
      <t>en perros del municpio de Cumaral, Meta</t>
    </r>
  </si>
  <si>
    <t>FCHE-2-2014</t>
  </si>
  <si>
    <t>Caracterización de las comunidades de los barrios Venecia, Villas del Buque y Pozo Veinte  de la ciudad de Villavicencio para establecer su grado de desarrollo social en el marco de la Educación Física</t>
  </si>
  <si>
    <t>Hector Bedoya Legüizamon</t>
  </si>
  <si>
    <t>FCHE-8-2014</t>
  </si>
  <si>
    <t>Dinámica de partículas alrededor de objetos compactos tipo Chazy-Curzon</t>
  </si>
  <si>
    <t>Fredy Leonardo Dubeibe Marín</t>
  </si>
  <si>
    <t>FCHE-9-2014</t>
  </si>
  <si>
    <t>El ábaco cerrado como mediación pedagógica en la construcción de las operaciones de multiplicación, división y enseñanza de los fraccionarios en el grado cuarto de la Institución Educativa Alberto Lleras Camargo, sedes Betty Camacho de Rangel, Camelias, Cataluña y Narciso Matus de la ciudad de Villavicencio Fase cinco</t>
  </si>
  <si>
    <t>Omaira Elizabeth  González Giraldo</t>
  </si>
  <si>
    <t>Grupo de estudio Praxis Complexus</t>
  </si>
  <si>
    <t>Grupo de investigación Cavendish</t>
  </si>
  <si>
    <t>Grupo de investigación GHEMA</t>
  </si>
  <si>
    <t>Reconocido</t>
  </si>
  <si>
    <t>FCHE-11-2014</t>
  </si>
  <si>
    <t>Prácticas educativas uiniversitarias. Estudio de caso en la Universidad de los Llanos. Primera fase.</t>
  </si>
  <si>
    <t>Luz Haydeé González Ocampo</t>
  </si>
  <si>
    <t>FCHE-12-2014</t>
  </si>
  <si>
    <t>Formación psicomotríz en la educación inicial</t>
  </si>
  <si>
    <t>Zaida Janeth Córdoba Parrado</t>
  </si>
  <si>
    <t>FCHE-13-2014</t>
  </si>
  <si>
    <t xml:space="preserve">Ingrit Gutiérrez Vega </t>
  </si>
  <si>
    <t>Grupo de investigación Convivencia ciudadana, simbiosis hombre- naturaleza</t>
  </si>
  <si>
    <t xml:space="preserve">Narrativa de profesores universitarios, una aproximación comprensiva a la práctica educativa. Primera fase </t>
  </si>
  <si>
    <t>FCHE-16-2014</t>
  </si>
  <si>
    <t>Desarrollo de un modelo Blended Learning centrado en la metacognición, para fortalecer los conocimientos de Biología en estudiantes de Licenciatura en Producción Agropecuaria, Universidad de los Llanos</t>
  </si>
  <si>
    <t>Jelber Herney Jaramillo Herrera</t>
  </si>
  <si>
    <t>FCHE-17-2014</t>
  </si>
  <si>
    <t>Desarrollo de un modelo Blended Learning centrado en la metacognición, para fortalecer los conocimientos de Biología en estudiantes de un grupo no formal de la comunidad educativa de la  Universidad de los Llanos</t>
  </si>
  <si>
    <t xml:space="preserve">FCHE-18-2014 </t>
  </si>
  <si>
    <t>Desarrollo de un modelo Blended Learning centrado en la metacognición, para fortalecer los conocimientos de Química en estudiantes de un grupo no formal de la comunidad educativa de la  Universidad de los Llanos</t>
  </si>
  <si>
    <t>Manuel Eduardo Hozman Mora</t>
  </si>
  <si>
    <t>Grupo de estudio Certezasy dudas de la Universidad de los Llanos</t>
  </si>
  <si>
    <t>FCHE-21-2014</t>
  </si>
  <si>
    <t>Desarrollo de un modelo Blended Learning centrado en la metacognición, para fortalecer el aprendizaje de Filosofía, Letras y Ciencias Sociales en estudiantes de un grupo no formal de la comunidad educativa de la  Universidad de los Llanos, Villavicencio, Meta</t>
  </si>
  <si>
    <t xml:space="preserve">Alfonso Morales Romero </t>
  </si>
  <si>
    <t>FCHE-22-2014</t>
  </si>
  <si>
    <t>Desarrollo de un modelo Blended Learning centrado en la metacognición, para fortalecer el aprendizaje de Inglés en estudiantes de un grupo no formal de la comunidad educativa de la  Universidad de los Llanos, Villavicencio, Meta</t>
  </si>
  <si>
    <t>Edith Llanos</t>
  </si>
  <si>
    <t>FCHE-24-2014</t>
  </si>
  <si>
    <t>Desarrollo de un modelo Blended Learning centrado en la metacognición, para fortalecer los conocimientos de Inglés de estudiantes de primer grado de Básica primaria de la Unidad Educativa Felicidad Barrios Hernández en Villavicencio, Meta</t>
  </si>
  <si>
    <t>FCHE-25-2014</t>
  </si>
  <si>
    <t>Desarrollo de un modelo Blended Learning centrado en la metacognición, para fortalecer los conocimientos de Inglés en estudiantes de sexto grado de Básica secundaria de la Unidad Educativa Felicidad Barrios Hernández en Villavicencio, Meta</t>
  </si>
  <si>
    <t>FCHE-26-2014</t>
  </si>
  <si>
    <t xml:space="preserve">Desarrollo de un modelo Blended Learning centrado en la metacognición, para fortalecer el aprendizaje de Ciencias Naturales en estudiantes del  grado sexto en la Unidad Educativa Felicidad Barrios Hernández </t>
  </si>
  <si>
    <t>FCHE-27-2014</t>
  </si>
  <si>
    <t>Desarrollo e implementación de material multimedia sobre la diversidad de Passiflora L. de la Orinoquia Colombiana con una estrategia meta cognitiva para fortalecer el aprendizaje de los estudiantes de Biología, Universidad de los Llanos</t>
  </si>
  <si>
    <t>FCHE-28-2014</t>
  </si>
  <si>
    <t>Diseño e implementación de laboratorio virtual de botánica con una estrategia meta cognitiva para fortalecer el aprendizaje del curso de botánica, programa de Biología, Universidad de los Llanos</t>
  </si>
  <si>
    <t xml:space="preserve">Grupo de investigación Tanteos e indicios  </t>
  </si>
  <si>
    <t>FCHE-14-2014</t>
  </si>
  <si>
    <t>Impacto de los proyectos pedagógicos productivos desarrollados en la práctica profesional docente del Programa de Licenciatura en Producción Agropecuaria en sus contextosde aplicación dutrante el periodo comprendido entre 2011 y 2013</t>
  </si>
  <si>
    <t>Mónica del Pilar Rodríguez Rodríguez</t>
  </si>
  <si>
    <t>FCHE-15-2014</t>
  </si>
  <si>
    <t>Caracterización de los proyectos ambientales escolares en las Instituciones Educatvas de los municipios de Acacias, Castillo, El Calvario, Restrepo y Villavicencio</t>
  </si>
  <si>
    <t>Alcira Carrillo Guevara</t>
  </si>
  <si>
    <t>TOTAL</t>
  </si>
  <si>
    <t>Proyectos con calificación satisfactoria y elegibles para financiación</t>
  </si>
  <si>
    <t xml:space="preserve">Proyectos con calificación satisfactoria, NO financiables por falta de recursos </t>
  </si>
  <si>
    <t>Proyectos NO finaciables por calificación NO satisfactoria</t>
  </si>
  <si>
    <t>TOTAL PROYECTOS PRESENTADOS DOCENTES INVESTIGADORES INTEGRANTES DE LOS GRUPOS DE INVESTIGACIÓN ACTIVOS RECONOCIDOS POR COLCIENCIAS ENVIADOS A EVALUADORES</t>
  </si>
  <si>
    <t>TOTAL PROYECTOS PRESENTADOS DOCENTES INVESTIGADORES INTEGRANTES DE LOS GRUPOS DE ESTUDIO Y GRUPOS DE INVESTIGACIÓN NO RECONOCIDOS POR COLCIENCIAS ENVIADOS A EVALUADORES</t>
  </si>
  <si>
    <t>Blanca Iris Pinilla Moreno</t>
  </si>
  <si>
    <t>COL0012506</t>
  </si>
  <si>
    <t>COL0041965</t>
  </si>
  <si>
    <t>COL0052806</t>
  </si>
  <si>
    <t>COL0051658</t>
  </si>
  <si>
    <t>COL0099384</t>
  </si>
  <si>
    <t>COL0040233</t>
  </si>
  <si>
    <t>COL0084588</t>
  </si>
  <si>
    <t>COL0066319</t>
  </si>
  <si>
    <t>COL0079846</t>
  </si>
  <si>
    <t>COL0114069</t>
  </si>
  <si>
    <t>COL0040949</t>
  </si>
  <si>
    <t>COL0088809</t>
  </si>
  <si>
    <t>COL0025629</t>
  </si>
  <si>
    <t>FCS-9-2014</t>
  </si>
  <si>
    <t>PABLO EMILIO CRUZ CASALLAS</t>
  </si>
  <si>
    <t>Director Dirección General de Investigaciones</t>
  </si>
  <si>
    <t>RESULTADO EVALUACIÓN PROYECTOS PRESENTADOS A LA CONVOCATORIA 2014</t>
  </si>
  <si>
    <r>
      <t>85</t>
    </r>
    <r>
      <rPr>
        <sz val="15"/>
        <color theme="1"/>
        <rFont val="Arial Unicode MS"/>
        <family val="2"/>
      </rPr>
      <t>*</t>
    </r>
  </si>
  <si>
    <r>
      <rPr>
        <i/>
        <sz val="15"/>
        <color theme="1"/>
        <rFont val="Arial Unicode MS"/>
        <family val="2"/>
      </rPr>
      <t>*</t>
    </r>
    <r>
      <rPr>
        <i/>
        <sz val="10"/>
        <color theme="1"/>
        <rFont val="Arial Unicode MS"/>
        <family val="2"/>
      </rPr>
      <t>l Consejo Institucional de Investigaciones en sesión realizada el día 13 de noviembre de 2014 aprobó por mayoría de votos la aceptación de este proyecto con una evaluación.</t>
    </r>
  </si>
  <si>
    <t>CÓDIGO COLCIENCIAS</t>
  </si>
  <si>
    <t>CÓDIGO PROYECTO</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</si>
</sst>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5" formatCode="&quot;$&quot;\ #,##0_);\(&quot;$&quot;\ #,##0\)"/>
    <numFmt numFmtId="44" formatCode="_(&quot;$&quot;\ * #,##0.00_);_(&quot;$&quot;\ * \(#,##0.00\);_(&quot;$&quot;\ * &quot;-&quot;??_);_(@_)"/>
    <numFmt numFmtId="164" formatCode="&quot;$&quot;\ #,##0;[Red]&quot;$&quot;\ #,##0"/>
    <numFmt numFmtId="165" formatCode="&quot;$&quot;\ #,##0"/>
    <numFmt numFmtId="166" formatCode="0.0"/>
    <numFmt numFmtId="167" formatCode="&quot;$&quot;#,##0"/>
  </numFmts>
  <fonts count="24" x14ac:knownFonts="1">
    <font>
      <sz val="11"/>
      <color theme="1"/>
      <name val="Calibri"/>
      <family val="2"/>
      <scheme val="minor"/>
    </font>
    <font>
      <sz val="11"/>
      <color theme="1"/>
      <name val="Calibri"/>
      <family val="2"/>
      <scheme val="minor"/>
    </font>
    <font>
      <sz val="11"/>
      <color theme="1"/>
      <name val="Arial Narrow"/>
      <family val="2"/>
    </font>
    <font>
      <b/>
      <sz val="20"/>
      <color theme="1"/>
      <name val="Arial Unicode MS"/>
      <family val="2"/>
    </font>
    <font>
      <b/>
      <sz val="10"/>
      <color theme="1"/>
      <name val="Arial Unicode MS"/>
      <family val="2"/>
    </font>
    <font>
      <sz val="11"/>
      <color theme="1"/>
      <name val="Arial Unicode MS"/>
      <family val="2"/>
    </font>
    <font>
      <sz val="10"/>
      <color theme="1"/>
      <name val="Arial Unicode MS"/>
      <family val="2"/>
    </font>
    <font>
      <sz val="10"/>
      <color theme="1"/>
      <name val="Arial Narrow"/>
      <family val="2"/>
    </font>
    <font>
      <b/>
      <sz val="18"/>
      <color theme="1"/>
      <name val="Arial Unicode MS"/>
      <family val="2"/>
    </font>
    <font>
      <sz val="10"/>
      <name val="Arial Unicode MS"/>
      <family val="2"/>
    </font>
    <font>
      <i/>
      <sz val="10"/>
      <name val="Arial Unicode MS"/>
      <family val="2"/>
    </font>
    <font>
      <sz val="10"/>
      <color rgb="FFFF0000"/>
      <name val="Arial Unicode MS"/>
      <family val="2"/>
    </font>
    <font>
      <sz val="11"/>
      <color rgb="FFFF0000"/>
      <name val="Calibri"/>
      <family val="2"/>
      <scheme val="minor"/>
    </font>
    <font>
      <b/>
      <sz val="11"/>
      <color theme="1"/>
      <name val="Arial Unicode MS"/>
      <family val="2"/>
    </font>
    <font>
      <sz val="10"/>
      <color theme="1"/>
      <name val="Calibri"/>
      <family val="2"/>
      <scheme val="minor"/>
    </font>
    <font>
      <b/>
      <sz val="9"/>
      <name val="Arial Unicode MS"/>
      <family val="2"/>
    </font>
    <font>
      <b/>
      <sz val="9"/>
      <name val="Calibri"/>
      <family val="2"/>
    </font>
    <font>
      <b/>
      <sz val="9"/>
      <color theme="1"/>
      <name val="Arial Unicode MS"/>
      <family val="2"/>
    </font>
    <font>
      <b/>
      <sz val="12"/>
      <color theme="1"/>
      <name val="Arial"/>
      <family val="2"/>
    </font>
    <font>
      <sz val="12"/>
      <color theme="1"/>
      <name val="Arial"/>
      <family val="2"/>
    </font>
    <font>
      <sz val="12"/>
      <color theme="1"/>
      <name val="Arial Unicode MS"/>
      <family val="2"/>
    </font>
    <font>
      <sz val="15"/>
      <color theme="1"/>
      <name val="Arial Unicode MS"/>
      <family val="2"/>
    </font>
    <font>
      <i/>
      <sz val="15"/>
      <color theme="1"/>
      <name val="Arial Unicode MS"/>
      <family val="2"/>
    </font>
    <font>
      <i/>
      <sz val="10"/>
      <color theme="1"/>
      <name val="Arial Unicode MS"/>
      <family val="2"/>
    </font>
  </fonts>
  <fills count="7">
    <fill>
      <patternFill patternType="none"/>
    </fill>
    <fill>
      <patternFill patternType="gray125"/>
    </fill>
    <fill>
      <patternFill patternType="solid">
        <fgColor theme="0" tint="-0.14999847407452621"/>
        <bgColor indexed="64"/>
      </patternFill>
    </fill>
    <fill>
      <patternFill patternType="solid">
        <fgColor theme="5" tint="0.59999389629810485"/>
        <bgColor indexed="64"/>
      </patternFill>
    </fill>
    <fill>
      <patternFill patternType="solid">
        <fgColor rgb="FFFFFF99"/>
        <bgColor indexed="64"/>
      </patternFill>
    </fill>
    <fill>
      <patternFill patternType="solid">
        <fgColor rgb="FFC9E7A7"/>
        <bgColor indexed="64"/>
      </patternFill>
    </fill>
    <fill>
      <patternFill patternType="solid">
        <fgColor rgb="FFF2A8AD"/>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4">
    <xf numFmtId="0" fontId="0" fillId="0" borderId="0" xfId="0"/>
    <xf numFmtId="0" fontId="2" fillId="0" borderId="0" xfId="0" applyFont="1" applyAlignment="1">
      <alignment wrapText="1"/>
    </xf>
    <xf numFmtId="0" fontId="2" fillId="0" borderId="0" xfId="0" applyFont="1" applyAlignment="1">
      <alignment horizontal="center" vertical="center" wrapText="1"/>
    </xf>
    <xf numFmtId="0" fontId="4" fillId="2" borderId="1" xfId="0" applyFont="1" applyFill="1" applyBorder="1" applyAlignment="1">
      <alignment horizontal="center" vertical="center" wrapText="1"/>
    </xf>
    <xf numFmtId="0" fontId="7" fillId="0" borderId="0" xfId="0" applyFont="1" applyAlignment="1">
      <alignment horizontal="center" vertical="center" wrapText="1"/>
    </xf>
    <xf numFmtId="165" fontId="7" fillId="0" borderId="0" xfId="0" applyNumberFormat="1" applyFont="1" applyAlignment="1">
      <alignment horizontal="center" vertical="center" wrapText="1"/>
    </xf>
    <xf numFmtId="0" fontId="5" fillId="0" borderId="0" xfId="0" applyFont="1" applyAlignment="1">
      <alignment horizontal="center" vertical="center"/>
    </xf>
    <xf numFmtId="0" fontId="0" fillId="0" borderId="0" xfId="0" applyAlignment="1">
      <alignment horizontal="center" vertical="center"/>
    </xf>
    <xf numFmtId="0" fontId="5" fillId="5" borderId="1" xfId="0" applyFont="1" applyFill="1" applyBorder="1"/>
    <xf numFmtId="0" fontId="5" fillId="4" borderId="1" xfId="0" applyFont="1" applyFill="1" applyBorder="1"/>
    <xf numFmtId="0" fontId="5" fillId="6" borderId="1" xfId="0" applyFont="1" applyFill="1" applyBorder="1"/>
    <xf numFmtId="0" fontId="0" fillId="0" borderId="0" xfId="0" applyAlignment="1">
      <alignment vertical="center"/>
    </xf>
    <xf numFmtId="0" fontId="2" fillId="0" borderId="0" xfId="0" applyFont="1" applyAlignment="1">
      <alignment vertical="center" wrapText="1"/>
    </xf>
    <xf numFmtId="166" fontId="7" fillId="0" borderId="0" xfId="0" applyNumberFormat="1" applyFont="1" applyAlignment="1">
      <alignment horizontal="center" vertical="center" wrapText="1"/>
    </xf>
    <xf numFmtId="166" fontId="6" fillId="4" borderId="1" xfId="0" applyNumberFormat="1" applyFont="1" applyFill="1" applyBorder="1" applyAlignment="1">
      <alignment horizontal="center" vertical="center" wrapText="1"/>
    </xf>
    <xf numFmtId="166" fontId="6" fillId="5" borderId="1" xfId="0" applyNumberFormat="1" applyFont="1" applyFill="1" applyBorder="1" applyAlignment="1">
      <alignment horizontal="center" vertical="center" wrapText="1"/>
    </xf>
    <xf numFmtId="166" fontId="9" fillId="4" borderId="1" xfId="0" applyNumberFormat="1" applyFont="1" applyFill="1" applyBorder="1" applyAlignment="1">
      <alignment horizontal="center" vertical="center" wrapText="1"/>
    </xf>
    <xf numFmtId="166" fontId="6" fillId="3" borderId="1" xfId="0" applyNumberFormat="1" applyFont="1" applyFill="1" applyBorder="1" applyAlignment="1">
      <alignment horizontal="center" vertical="center" wrapText="1"/>
    </xf>
    <xf numFmtId="166" fontId="6" fillId="6" borderId="1" xfId="0" applyNumberFormat="1" applyFont="1" applyFill="1" applyBorder="1" applyAlignment="1">
      <alignment horizontal="center" vertical="center" wrapText="1"/>
    </xf>
    <xf numFmtId="0" fontId="14" fillId="0" borderId="0" xfId="0" applyFont="1"/>
    <xf numFmtId="0" fontId="7" fillId="0" borderId="0" xfId="0" applyFont="1" applyAlignment="1">
      <alignment wrapText="1"/>
    </xf>
    <xf numFmtId="166" fontId="14" fillId="0" borderId="0" xfId="0" applyNumberFormat="1" applyFont="1"/>
    <xf numFmtId="166" fontId="7" fillId="0" borderId="0" xfId="0" applyNumberFormat="1" applyFont="1" applyAlignment="1">
      <alignment wrapText="1"/>
    </xf>
    <xf numFmtId="164" fontId="4" fillId="2" borderId="1" xfId="2" applyNumberFormat="1" applyFont="1" applyFill="1" applyBorder="1" applyAlignment="1">
      <alignment horizontal="center" vertical="center" wrapText="1"/>
    </xf>
    <xf numFmtId="165" fontId="14" fillId="0" borderId="0" xfId="0" applyNumberFormat="1" applyFont="1"/>
    <xf numFmtId="165" fontId="7" fillId="0" borderId="0" xfId="0" applyNumberFormat="1" applyFont="1" applyAlignment="1">
      <alignment wrapText="1"/>
    </xf>
    <xf numFmtId="0" fontId="15" fillId="2" borderId="1" xfId="0" applyFont="1" applyFill="1" applyBorder="1" applyAlignment="1">
      <alignment horizontal="center" vertical="center" wrapText="1"/>
    </xf>
    <xf numFmtId="0" fontId="15" fillId="2" borderId="1" xfId="0" applyFont="1" applyFill="1" applyBorder="1" applyAlignment="1">
      <alignment horizontal="center" vertical="center"/>
    </xf>
    <xf numFmtId="166" fontId="16" fillId="2" borderId="1" xfId="0" applyNumberFormat="1" applyFont="1" applyFill="1" applyBorder="1" applyAlignment="1">
      <alignment horizontal="center" vertical="center"/>
    </xf>
    <xf numFmtId="165" fontId="15" fillId="2" borderId="1" xfId="0" applyNumberFormat="1" applyFont="1" applyFill="1" applyBorder="1" applyAlignment="1">
      <alignment horizontal="center" vertical="center" wrapText="1"/>
    </xf>
    <xf numFmtId="5" fontId="17" fillId="2" borderId="1" xfId="1" applyNumberFormat="1" applyFont="1" applyFill="1" applyBorder="1" applyAlignment="1">
      <alignment horizontal="center" vertical="center" wrapText="1"/>
    </xf>
    <xf numFmtId="0" fontId="5" fillId="5" borderId="1" xfId="0" applyFont="1" applyFill="1" applyBorder="1" applyAlignment="1">
      <alignment vertical="center"/>
    </xf>
    <xf numFmtId="0" fontId="5" fillId="4" borderId="1" xfId="0" applyFont="1" applyFill="1" applyBorder="1" applyAlignment="1">
      <alignment vertical="center"/>
    </xf>
    <xf numFmtId="0" fontId="5" fillId="6" borderId="1" xfId="0" applyFont="1" applyFill="1" applyBorder="1" applyAlignment="1">
      <alignment vertical="center"/>
    </xf>
    <xf numFmtId="166" fontId="15" fillId="2" borderId="1" xfId="0" applyNumberFormat="1" applyFont="1" applyFill="1" applyBorder="1" applyAlignment="1">
      <alignment horizontal="center" vertical="center" wrapText="1"/>
    </xf>
    <xf numFmtId="166" fontId="6" fillId="5" borderId="1" xfId="0" applyNumberFormat="1" applyFont="1" applyFill="1" applyBorder="1" applyAlignment="1">
      <alignment horizontal="center" vertical="center"/>
    </xf>
    <xf numFmtId="166" fontId="6" fillId="3" borderId="1" xfId="0" applyNumberFormat="1" applyFont="1" applyFill="1" applyBorder="1" applyAlignment="1">
      <alignment horizontal="center" vertical="center"/>
    </xf>
    <xf numFmtId="166" fontId="6" fillId="6" borderId="1" xfId="0" applyNumberFormat="1" applyFont="1" applyFill="1" applyBorder="1" applyAlignment="1">
      <alignment horizontal="center" vertical="center"/>
    </xf>
    <xf numFmtId="0" fontId="18" fillId="0" borderId="0" xfId="0"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23" fillId="0" borderId="9" xfId="0" applyFont="1" applyBorder="1" applyAlignment="1">
      <alignment horizontal="left"/>
    </xf>
    <xf numFmtId="165" fontId="6" fillId="5" borderId="1" xfId="0"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0" borderId="1" xfId="0" applyFont="1" applyBorder="1" applyAlignment="1">
      <alignment horizontal="center" vertical="center"/>
    </xf>
    <xf numFmtId="0" fontId="13" fillId="0" borderId="1" xfId="0" applyFont="1" applyBorder="1" applyAlignment="1">
      <alignment horizontal="left" vertical="center"/>
    </xf>
    <xf numFmtId="0" fontId="13" fillId="0" borderId="1" xfId="0" applyFont="1" applyBorder="1" applyAlignment="1">
      <alignment horizontal="center" vertical="center" wrapText="1"/>
    </xf>
    <xf numFmtId="3" fontId="13" fillId="0" borderId="1" xfId="0" applyNumberFormat="1" applyFont="1" applyBorder="1" applyAlignment="1">
      <alignment horizontal="center" vertical="center"/>
    </xf>
    <xf numFmtId="0" fontId="9" fillId="3" borderId="1" xfId="0" applyFont="1" applyFill="1" applyBorder="1" applyAlignment="1">
      <alignment horizontal="center" vertical="center" wrapText="1"/>
    </xf>
    <xf numFmtId="0" fontId="9" fillId="5" borderId="11" xfId="0" applyFont="1" applyFill="1" applyBorder="1" applyAlignment="1">
      <alignment horizontal="center" vertical="center" wrapText="1"/>
    </xf>
    <xf numFmtId="0" fontId="9" fillId="5" borderId="12" xfId="0" applyFont="1" applyFill="1" applyBorder="1" applyAlignment="1">
      <alignment horizontal="center" vertical="center" wrapText="1"/>
    </xf>
    <xf numFmtId="0" fontId="9" fillId="5" borderId="1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6" fillId="3" borderId="1" xfId="0" applyFont="1" applyFill="1" applyBorder="1" applyAlignment="1">
      <alignment horizontal="center" vertical="center" wrapText="1"/>
    </xf>
    <xf numFmtId="166" fontId="6" fillId="5" borderId="1" xfId="0" applyNumberFormat="1" applyFont="1" applyFill="1" applyBorder="1" applyAlignment="1">
      <alignment horizontal="center" vertical="center" wrapText="1"/>
    </xf>
    <xf numFmtId="166" fontId="6" fillId="3" borderId="1" xfId="0" applyNumberFormat="1"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4" xfId="0" applyFont="1" applyFill="1" applyBorder="1" applyAlignment="1">
      <alignment horizontal="center" vertical="center" wrapText="1"/>
    </xf>
    <xf numFmtId="165" fontId="6" fillId="4" borderId="11" xfId="0" applyNumberFormat="1" applyFont="1" applyFill="1" applyBorder="1" applyAlignment="1">
      <alignment horizontal="center" vertical="center" wrapText="1"/>
    </xf>
    <xf numFmtId="165" fontId="6" fillId="4" borderId="14" xfId="0" applyNumberFormat="1" applyFont="1" applyFill="1" applyBorder="1" applyAlignment="1">
      <alignment horizontal="center" vertical="center" wrapText="1"/>
    </xf>
    <xf numFmtId="165" fontId="11" fillId="4" borderId="1" xfId="0" applyNumberFormat="1" applyFont="1" applyFill="1" applyBorder="1" applyAlignment="1">
      <alignment horizontal="center" vertical="center" wrapText="1"/>
    </xf>
    <xf numFmtId="165" fontId="6" fillId="3" borderId="11" xfId="0" applyNumberFormat="1" applyFont="1" applyFill="1" applyBorder="1" applyAlignment="1">
      <alignment horizontal="center" vertical="center" wrapText="1"/>
    </xf>
    <xf numFmtId="165" fontId="6" fillId="3" borderId="12" xfId="0" applyNumberFormat="1" applyFont="1" applyFill="1" applyBorder="1" applyAlignment="1">
      <alignment horizontal="center" vertical="center" wrapText="1"/>
    </xf>
    <xf numFmtId="165" fontId="6" fillId="3" borderId="14" xfId="0" applyNumberFormat="1" applyFont="1" applyFill="1" applyBorder="1" applyAlignment="1">
      <alignment horizontal="center" vertical="center" wrapText="1"/>
    </xf>
    <xf numFmtId="165" fontId="11" fillId="3" borderId="11" xfId="0" applyNumberFormat="1" applyFont="1" applyFill="1" applyBorder="1" applyAlignment="1">
      <alignment horizontal="center" vertical="center"/>
    </xf>
    <xf numFmtId="0" fontId="11" fillId="3" borderId="12" xfId="0" applyFont="1" applyFill="1" applyBorder="1" applyAlignment="1">
      <alignment horizontal="center" vertical="center"/>
    </xf>
    <xf numFmtId="0" fontId="11" fillId="3" borderId="14" xfId="0" applyFont="1" applyFill="1" applyBorder="1" applyAlignment="1">
      <alignment horizontal="center" vertical="center"/>
    </xf>
    <xf numFmtId="165" fontId="6" fillId="3" borderId="11" xfId="0" applyNumberFormat="1" applyFont="1" applyFill="1" applyBorder="1" applyAlignment="1">
      <alignment horizontal="center" vertical="center"/>
    </xf>
    <xf numFmtId="165" fontId="6" fillId="3" borderId="12" xfId="0" applyNumberFormat="1" applyFont="1" applyFill="1" applyBorder="1" applyAlignment="1">
      <alignment horizontal="center" vertical="center"/>
    </xf>
    <xf numFmtId="165" fontId="6" fillId="3" borderId="14" xfId="0" applyNumberFormat="1" applyFont="1" applyFill="1" applyBorder="1" applyAlignment="1">
      <alignment horizontal="center" vertical="center"/>
    </xf>
    <xf numFmtId="165" fontId="11"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65" fontId="6" fillId="3" borderId="1" xfId="0" applyNumberFormat="1"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6" fillId="3" borderId="11" xfId="0" applyFont="1" applyFill="1" applyBorder="1" applyAlignment="1">
      <alignment horizontal="center" vertical="center"/>
    </xf>
    <xf numFmtId="0" fontId="6" fillId="3" borderId="14" xfId="0" applyFont="1" applyFill="1" applyBorder="1" applyAlignment="1">
      <alignment horizontal="center" vertical="center"/>
    </xf>
    <xf numFmtId="0" fontId="9" fillId="3" borderId="12" xfId="0" applyFont="1" applyFill="1" applyBorder="1" applyAlignment="1">
      <alignment horizontal="center" vertical="center" wrapText="1"/>
    </xf>
    <xf numFmtId="0" fontId="9" fillId="4" borderId="1" xfId="0" applyFont="1" applyFill="1" applyBorder="1" applyAlignment="1">
      <alignment horizontal="center" vertical="center" wrapText="1"/>
    </xf>
    <xf numFmtId="165" fontId="6" fillId="4" borderId="1" xfId="0" applyNumberFormat="1" applyFont="1" applyFill="1" applyBorder="1" applyAlignment="1">
      <alignment horizontal="center" vertical="center" wrapText="1"/>
    </xf>
    <xf numFmtId="164" fontId="6" fillId="4" borderId="1" xfId="0" applyNumberFormat="1" applyFont="1" applyFill="1" applyBorder="1" applyAlignment="1">
      <alignment horizontal="center" vertical="center" wrapText="1"/>
    </xf>
    <xf numFmtId="0" fontId="6" fillId="4" borderId="1" xfId="0" applyFont="1" applyFill="1" applyBorder="1" applyAlignment="1">
      <alignment horizontal="center" vertical="center" wrapText="1"/>
    </xf>
    <xf numFmtId="165" fontId="6" fillId="5" borderId="11" xfId="0" applyNumberFormat="1" applyFont="1" applyFill="1" applyBorder="1" applyAlignment="1">
      <alignment horizontal="center" vertical="center" wrapText="1"/>
    </xf>
    <xf numFmtId="165" fontId="6" fillId="5" borderId="14" xfId="0" applyNumberFormat="1" applyFont="1" applyFill="1" applyBorder="1" applyAlignment="1">
      <alignment horizontal="center" vertical="center" wrapText="1"/>
    </xf>
    <xf numFmtId="165" fontId="11" fillId="4" borderId="11"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14" xfId="0" applyFont="1" applyFill="1" applyBorder="1" applyAlignment="1">
      <alignment horizontal="center" vertical="center"/>
    </xf>
    <xf numFmtId="165" fontId="6" fillId="5" borderId="11" xfId="0" applyNumberFormat="1" applyFont="1" applyFill="1" applyBorder="1" applyAlignment="1">
      <alignment horizontal="center" vertical="center"/>
    </xf>
    <xf numFmtId="165" fontId="6" fillId="5" borderId="14"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4" xfId="0" applyFont="1" applyFill="1" applyBorder="1" applyAlignment="1">
      <alignment horizontal="center" vertical="center"/>
    </xf>
    <xf numFmtId="166" fontId="6" fillId="3" borderId="11" xfId="0" applyNumberFormat="1" applyFont="1" applyFill="1" applyBorder="1" applyAlignment="1">
      <alignment horizontal="center" vertical="center"/>
    </xf>
    <xf numFmtId="166" fontId="6" fillId="3" borderId="12" xfId="0" applyNumberFormat="1" applyFont="1" applyFill="1" applyBorder="1" applyAlignment="1">
      <alignment horizontal="center" vertical="center"/>
    </xf>
    <xf numFmtId="166" fontId="6" fillId="3" borderId="14" xfId="0" applyNumberFormat="1" applyFont="1" applyFill="1" applyBorder="1" applyAlignment="1">
      <alignment horizontal="center" vertical="center"/>
    </xf>
    <xf numFmtId="166" fontId="6" fillId="4" borderId="1" xfId="0" applyNumberFormat="1" applyFont="1" applyFill="1" applyBorder="1" applyAlignment="1">
      <alignment horizontal="center" vertical="center" wrapText="1"/>
    </xf>
    <xf numFmtId="165" fontId="6" fillId="5" borderId="12" xfId="0" applyNumberFormat="1" applyFont="1" applyFill="1" applyBorder="1" applyAlignment="1">
      <alignment horizontal="center" vertical="center" wrapText="1"/>
    </xf>
    <xf numFmtId="166" fontId="9" fillId="4" borderId="1" xfId="0" applyNumberFormat="1" applyFont="1" applyFill="1" applyBorder="1" applyAlignment="1">
      <alignment horizontal="center" vertical="center" wrapText="1"/>
    </xf>
    <xf numFmtId="165" fontId="9" fillId="4" borderId="1" xfId="0" applyNumberFormat="1"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14" xfId="0" applyFont="1" applyFill="1" applyBorder="1" applyAlignment="1">
      <alignment horizontal="center" vertical="center" wrapText="1"/>
    </xf>
    <xf numFmtId="0" fontId="9" fillId="5" borderId="1"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9" fillId="5" borderId="3"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Border="1" applyAlignment="1">
      <alignment horizontal="center" vertical="center" wrapText="1"/>
    </xf>
    <xf numFmtId="0" fontId="8" fillId="0" borderId="1" xfId="0" applyFont="1" applyFill="1" applyBorder="1" applyAlignment="1">
      <alignment horizontal="center" vertical="center" wrapText="1"/>
    </xf>
    <xf numFmtId="0" fontId="7" fillId="5" borderId="1" xfId="0" applyFont="1" applyFill="1" applyBorder="1" applyAlignment="1">
      <alignment horizontal="center" vertical="center" wrapText="1"/>
    </xf>
    <xf numFmtId="166" fontId="9" fillId="5" borderId="1" xfId="0" applyNumberFormat="1" applyFont="1" applyFill="1" applyBorder="1" applyAlignment="1">
      <alignment horizontal="center" vertical="center" wrapText="1"/>
    </xf>
    <xf numFmtId="165" fontId="9" fillId="5" borderId="1" xfId="0" applyNumberFormat="1"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6" fillId="6" borderId="1" xfId="0" applyFont="1" applyFill="1" applyBorder="1" applyAlignment="1">
      <alignment horizontal="center" vertical="center" wrapText="1"/>
    </xf>
    <xf numFmtId="166" fontId="6" fillId="6" borderId="1" xfId="0" applyNumberFormat="1" applyFont="1" applyFill="1" applyBorder="1" applyAlignment="1">
      <alignment horizontal="center" vertical="center" wrapText="1"/>
    </xf>
    <xf numFmtId="165" fontId="6" fillId="6" borderId="1" xfId="0" applyNumberFormat="1" applyFont="1" applyFill="1" applyBorder="1" applyAlignment="1">
      <alignment horizontal="center" vertical="center" wrapText="1"/>
    </xf>
    <xf numFmtId="165" fontId="11" fillId="6" borderId="1" xfId="0" applyNumberFormat="1" applyFont="1" applyFill="1" applyBorder="1" applyAlignment="1">
      <alignment horizontal="center" vertical="center" wrapText="1"/>
    </xf>
    <xf numFmtId="0" fontId="9" fillId="6" borderId="1" xfId="0" applyFont="1" applyFill="1" applyBorder="1" applyAlignment="1">
      <alignment horizontal="center" vertical="center" wrapText="1"/>
    </xf>
    <xf numFmtId="0" fontId="0" fillId="6" borderId="1" xfId="0" applyFill="1" applyBorder="1" applyAlignment="1">
      <alignment horizontal="center"/>
    </xf>
    <xf numFmtId="167" fontId="6" fillId="6" borderId="11" xfId="0" applyNumberFormat="1" applyFont="1" applyFill="1" applyBorder="1" applyAlignment="1">
      <alignment horizontal="center" vertical="center"/>
    </xf>
    <xf numFmtId="167" fontId="6" fillId="6" borderId="12" xfId="0" applyNumberFormat="1" applyFont="1" applyFill="1" applyBorder="1" applyAlignment="1">
      <alignment horizontal="center" vertical="center"/>
    </xf>
    <xf numFmtId="167" fontId="6" fillId="6" borderId="14" xfId="0" applyNumberFormat="1" applyFont="1" applyFill="1" applyBorder="1" applyAlignment="1">
      <alignment horizontal="center" vertical="center"/>
    </xf>
    <xf numFmtId="165" fontId="12" fillId="6" borderId="11" xfId="0" applyNumberFormat="1" applyFont="1" applyFill="1" applyBorder="1" applyAlignment="1">
      <alignment horizontal="center" vertical="center"/>
    </xf>
    <xf numFmtId="0" fontId="12" fillId="6" borderId="12" xfId="0" applyFont="1" applyFill="1" applyBorder="1" applyAlignment="1">
      <alignment horizontal="center" vertical="center"/>
    </xf>
    <xf numFmtId="0" fontId="12" fillId="6" borderId="14" xfId="0" applyFont="1" applyFill="1" applyBorder="1" applyAlignment="1">
      <alignment horizontal="center" vertical="center"/>
    </xf>
    <xf numFmtId="0" fontId="9" fillId="6" borderId="12" xfId="0" applyFont="1" applyFill="1" applyBorder="1" applyAlignment="1">
      <alignment horizontal="center" vertical="center" wrapText="1"/>
    </xf>
    <xf numFmtId="166" fontId="9" fillId="6" borderId="1" xfId="0" applyNumberFormat="1" applyFont="1" applyFill="1" applyBorder="1" applyAlignment="1">
      <alignment horizontal="center" vertical="center" wrapText="1"/>
    </xf>
    <xf numFmtId="165" fontId="9" fillId="6" borderId="11" xfId="0" applyNumberFormat="1" applyFont="1" applyFill="1" applyBorder="1" applyAlignment="1">
      <alignment horizontal="center" vertical="center" wrapText="1"/>
    </xf>
    <xf numFmtId="165" fontId="9" fillId="6" borderId="14" xfId="0" applyNumberFormat="1" applyFont="1" applyFill="1" applyBorder="1" applyAlignment="1">
      <alignment horizontal="center" vertical="center" wrapText="1"/>
    </xf>
    <xf numFmtId="165" fontId="12" fillId="6" borderId="8" xfId="0" applyNumberFormat="1" applyFont="1" applyFill="1" applyBorder="1" applyAlignment="1">
      <alignment horizontal="center" vertical="center"/>
    </xf>
    <xf numFmtId="0" fontId="12" fillId="6" borderId="7" xfId="0" applyFont="1" applyFill="1" applyBorder="1" applyAlignment="1">
      <alignment horizontal="center" vertical="center"/>
    </xf>
    <xf numFmtId="165" fontId="9" fillId="6" borderId="1" xfId="0" applyNumberFormat="1" applyFont="1" applyFill="1" applyBorder="1" applyAlignment="1">
      <alignment horizontal="center" vertical="center" wrapText="1"/>
    </xf>
    <xf numFmtId="165" fontId="12" fillId="6" borderId="1" xfId="0" applyNumberFormat="1" applyFont="1" applyFill="1" applyBorder="1" applyAlignment="1">
      <alignment horizontal="center" vertical="center"/>
    </xf>
    <xf numFmtId="0" fontId="12" fillId="6" borderId="1" xfId="0" applyFont="1" applyFill="1" applyBorder="1" applyAlignment="1">
      <alignment horizontal="center" vertical="center"/>
    </xf>
    <xf numFmtId="0" fontId="11" fillId="6" borderId="1" xfId="0" applyFont="1" applyFill="1" applyBorder="1" applyAlignment="1">
      <alignment horizontal="center" vertical="center" wrapText="1"/>
    </xf>
    <xf numFmtId="0" fontId="6" fillId="6" borderId="11" xfId="0" applyFont="1" applyFill="1" applyBorder="1" applyAlignment="1">
      <alignment horizontal="center" vertical="center" wrapText="1"/>
    </xf>
    <xf numFmtId="0" fontId="6" fillId="6" borderId="12" xfId="0" applyFont="1" applyFill="1" applyBorder="1" applyAlignment="1">
      <alignment horizontal="center" vertical="center" wrapText="1"/>
    </xf>
    <xf numFmtId="0" fontId="6" fillId="6" borderId="14" xfId="0" applyFont="1" applyFill="1" applyBorder="1" applyAlignment="1">
      <alignment horizontal="center" vertical="center" wrapText="1"/>
    </xf>
    <xf numFmtId="166" fontId="6" fillId="6" borderId="11" xfId="0" applyNumberFormat="1" applyFont="1" applyFill="1" applyBorder="1" applyAlignment="1">
      <alignment horizontal="center" vertical="center" wrapText="1"/>
    </xf>
    <xf numFmtId="166" fontId="6" fillId="6" borderId="12" xfId="0" applyNumberFormat="1" applyFont="1" applyFill="1" applyBorder="1" applyAlignment="1">
      <alignment horizontal="center" vertical="center" wrapText="1"/>
    </xf>
    <xf numFmtId="166" fontId="6" fillId="6" borderId="14" xfId="0" applyNumberFormat="1" applyFont="1" applyFill="1" applyBorder="1" applyAlignment="1">
      <alignment horizontal="center" vertical="center" wrapText="1"/>
    </xf>
    <xf numFmtId="165" fontId="6" fillId="6" borderId="11" xfId="0" applyNumberFormat="1" applyFont="1" applyFill="1" applyBorder="1" applyAlignment="1">
      <alignment horizontal="center" vertical="center" wrapText="1"/>
    </xf>
    <xf numFmtId="165" fontId="6" fillId="6" borderId="12" xfId="0" applyNumberFormat="1" applyFont="1" applyFill="1" applyBorder="1" applyAlignment="1">
      <alignment horizontal="center" vertical="center" wrapText="1"/>
    </xf>
    <xf numFmtId="165" fontId="6" fillId="6" borderId="14" xfId="0" applyNumberFormat="1" applyFont="1" applyFill="1" applyBorder="1" applyAlignment="1">
      <alignment horizontal="center" vertical="center" wrapText="1"/>
    </xf>
    <xf numFmtId="165" fontId="11" fillId="6" borderId="11" xfId="0" applyNumberFormat="1" applyFont="1" applyFill="1" applyBorder="1" applyAlignment="1">
      <alignment horizontal="center" vertical="center" wrapText="1"/>
    </xf>
    <xf numFmtId="165" fontId="11" fillId="6" borderId="12" xfId="0" applyNumberFormat="1" applyFont="1" applyFill="1" applyBorder="1" applyAlignment="1">
      <alignment horizontal="center" vertical="center" wrapText="1"/>
    </xf>
    <xf numFmtId="165" fontId="11" fillId="6" borderId="14" xfId="0" applyNumberFormat="1" applyFont="1" applyFill="1" applyBorder="1" applyAlignment="1">
      <alignment horizontal="center" vertical="center" wrapText="1"/>
    </xf>
    <xf numFmtId="0" fontId="13" fillId="0" borderId="1" xfId="0" applyFont="1" applyBorder="1" applyAlignment="1">
      <alignment horizontal="left"/>
    </xf>
  </cellXfs>
  <cellStyles count="3">
    <cellStyle name="Moneda" xfId="1" builtinId="4"/>
    <cellStyle name="Normal" xfId="0" builtinId="0"/>
    <cellStyle name="Porcentaje" xfId="2" builtinId="5"/>
  </cellStyles>
  <dxfs count="0"/>
  <tableStyles count="0" defaultTableStyle="TableStyleMedium2" defaultPivotStyle="PivotStyleLight16"/>
  <colors>
    <mruColors>
      <color rgb="FFC9E7A7"/>
      <color rgb="FFFFFF99"/>
      <color rgb="FFF2A8AD"/>
      <color rgb="FFFFFF4F"/>
      <color rgb="FFEC7C84"/>
      <color rgb="FFF04E5D"/>
      <color rgb="FF29DF3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1023938</xdr:colOff>
      <xdr:row>196</xdr:row>
      <xdr:rowOff>130968</xdr:rowOff>
    </xdr:from>
    <xdr:to>
      <xdr:col>5</xdr:col>
      <xdr:colOff>570661</xdr:colOff>
      <xdr:row>201</xdr:row>
      <xdr:rowOff>158141</xdr:rowOff>
    </xdr:to>
    <xdr:pic>
      <xdr:nvPicPr>
        <xdr:cNvPr id="2" name="0 Imagen" descr="Firma Pablo Emilio Cruz Casallas.gif"/>
        <xdr:cNvPicPr/>
      </xdr:nvPicPr>
      <xdr:blipFill>
        <a:blip xmlns:r="http://schemas.openxmlformats.org/officeDocument/2006/relationships" r:embed="rId1" cstate="print"/>
        <a:stretch>
          <a:fillRect/>
        </a:stretch>
      </xdr:blipFill>
      <xdr:spPr>
        <a:xfrm>
          <a:off x="5679282" y="101203124"/>
          <a:ext cx="1868442" cy="97967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39"/>
  <sheetViews>
    <sheetView tabSelected="1" topLeftCell="A142" zoomScale="80" zoomScaleNormal="80" workbookViewId="0">
      <selection activeCell="A95" sqref="A95:J96"/>
    </sheetView>
  </sheetViews>
  <sheetFormatPr baseColWidth="10" defaultRowHeight="15" x14ac:dyDescent="0.25"/>
  <cols>
    <col min="1" max="1" width="13.28515625" customWidth="1"/>
    <col min="2" max="2" width="39.42578125" customWidth="1"/>
    <col min="3" max="3" width="17.140625" customWidth="1"/>
    <col min="4" max="4" width="21.85546875" style="11" customWidth="1"/>
    <col min="5" max="5" width="13" customWidth="1"/>
    <col min="6" max="6" width="17" style="11" customWidth="1"/>
    <col min="7" max="7" width="14" style="21" customWidth="1"/>
    <col min="8" max="8" width="11.5703125" style="21"/>
    <col min="9" max="9" width="15.85546875" style="24" customWidth="1"/>
    <col min="10" max="10" width="20.7109375" style="19" bestFit="1" customWidth="1"/>
  </cols>
  <sheetData>
    <row r="1" spans="1:10" ht="15" customHeight="1" x14ac:dyDescent="0.25">
      <c r="A1" s="119" t="s">
        <v>0</v>
      </c>
      <c r="B1" s="120"/>
      <c r="C1" s="120"/>
      <c r="D1" s="120"/>
      <c r="E1" s="120"/>
      <c r="F1" s="120"/>
      <c r="G1" s="120"/>
      <c r="H1" s="120"/>
      <c r="I1" s="120"/>
      <c r="J1" s="121"/>
    </row>
    <row r="2" spans="1:10" ht="50.25" customHeight="1" x14ac:dyDescent="0.25">
      <c r="A2" s="113"/>
      <c r="B2" s="114"/>
      <c r="C2" s="114"/>
      <c r="D2" s="114"/>
      <c r="E2" s="114"/>
      <c r="F2" s="114"/>
      <c r="G2" s="114"/>
      <c r="H2" s="114"/>
      <c r="I2" s="114"/>
      <c r="J2" s="115"/>
    </row>
    <row r="3" spans="1:10" ht="49.5" customHeight="1" x14ac:dyDescent="0.25">
      <c r="A3" s="113" t="s">
        <v>314</v>
      </c>
      <c r="B3" s="114"/>
      <c r="C3" s="114"/>
      <c r="D3" s="114"/>
      <c r="E3" s="114"/>
      <c r="F3" s="114"/>
      <c r="G3" s="114"/>
      <c r="H3" s="114"/>
      <c r="I3" s="114"/>
      <c r="J3" s="115"/>
    </row>
    <row r="4" spans="1:10" ht="30" x14ac:dyDescent="0.25">
      <c r="A4" s="116" t="s">
        <v>1</v>
      </c>
      <c r="B4" s="117"/>
      <c r="C4" s="117"/>
      <c r="D4" s="117"/>
      <c r="E4" s="117"/>
      <c r="F4" s="117"/>
      <c r="G4" s="117"/>
      <c r="H4" s="117"/>
      <c r="I4" s="118"/>
      <c r="J4" s="3" t="s">
        <v>2</v>
      </c>
    </row>
    <row r="5" spans="1:10" ht="51.75" customHeight="1" x14ac:dyDescent="0.25">
      <c r="A5" s="26" t="s">
        <v>318</v>
      </c>
      <c r="B5" s="27" t="s">
        <v>4</v>
      </c>
      <c r="C5" s="26" t="s">
        <v>5</v>
      </c>
      <c r="D5" s="26" t="s">
        <v>41</v>
      </c>
      <c r="E5" s="26" t="s">
        <v>7</v>
      </c>
      <c r="F5" s="26" t="s">
        <v>317</v>
      </c>
      <c r="G5" s="34" t="s">
        <v>9</v>
      </c>
      <c r="H5" s="28" t="s">
        <v>16</v>
      </c>
      <c r="I5" s="29" t="s">
        <v>10</v>
      </c>
      <c r="J5" s="23">
        <v>650000000</v>
      </c>
    </row>
    <row r="6" spans="1:10" ht="39" customHeight="1" x14ac:dyDescent="0.25">
      <c r="A6" s="49" t="s">
        <v>176</v>
      </c>
      <c r="B6" s="49" t="s">
        <v>180</v>
      </c>
      <c r="C6" s="49" t="s">
        <v>177</v>
      </c>
      <c r="D6" s="43" t="s">
        <v>145</v>
      </c>
      <c r="E6" s="43" t="s">
        <v>160</v>
      </c>
      <c r="F6" s="43" t="s">
        <v>299</v>
      </c>
      <c r="G6" s="15">
        <v>90.5</v>
      </c>
      <c r="H6" s="54">
        <f>(G6+G7)/2</f>
        <v>92.75</v>
      </c>
      <c r="I6" s="42">
        <v>30000000</v>
      </c>
      <c r="J6" s="42">
        <f>J5-I6</f>
        <v>620000000</v>
      </c>
    </row>
    <row r="7" spans="1:10" ht="39.6" customHeight="1" x14ac:dyDescent="0.25">
      <c r="A7" s="51"/>
      <c r="B7" s="51"/>
      <c r="C7" s="51"/>
      <c r="D7" s="43"/>
      <c r="E7" s="43"/>
      <c r="F7" s="43"/>
      <c r="G7" s="15">
        <v>95</v>
      </c>
      <c r="H7" s="54"/>
      <c r="I7" s="42"/>
      <c r="J7" s="42"/>
    </row>
    <row r="8" spans="1:10" ht="36.75" customHeight="1" x14ac:dyDescent="0.25">
      <c r="A8" s="49" t="s">
        <v>164</v>
      </c>
      <c r="B8" s="49" t="s">
        <v>166</v>
      </c>
      <c r="C8" s="49" t="s">
        <v>165</v>
      </c>
      <c r="D8" s="43" t="s">
        <v>167</v>
      </c>
      <c r="E8" s="43" t="s">
        <v>168</v>
      </c>
      <c r="F8" s="43" t="s">
        <v>298</v>
      </c>
      <c r="G8" s="15">
        <v>90</v>
      </c>
      <c r="H8" s="54">
        <f>(G8+G9)/2</f>
        <v>90.5</v>
      </c>
      <c r="I8" s="42">
        <v>30000000</v>
      </c>
      <c r="J8" s="42">
        <f>J6-I8</f>
        <v>590000000</v>
      </c>
    </row>
    <row r="9" spans="1:10" ht="30" customHeight="1" x14ac:dyDescent="0.25">
      <c r="A9" s="51"/>
      <c r="B9" s="51"/>
      <c r="C9" s="51"/>
      <c r="D9" s="43"/>
      <c r="E9" s="43"/>
      <c r="F9" s="43"/>
      <c r="G9" s="15">
        <v>91</v>
      </c>
      <c r="H9" s="54"/>
      <c r="I9" s="42"/>
      <c r="J9" s="42"/>
    </row>
    <row r="10" spans="1:10" ht="30.75" customHeight="1" x14ac:dyDescent="0.25">
      <c r="A10" s="110" t="s">
        <v>36</v>
      </c>
      <c r="B10" s="110" t="s">
        <v>37</v>
      </c>
      <c r="C10" s="110" t="s">
        <v>38</v>
      </c>
      <c r="D10" s="43" t="s">
        <v>43</v>
      </c>
      <c r="E10" s="43" t="s">
        <v>15</v>
      </c>
      <c r="F10" s="43" t="s">
        <v>305</v>
      </c>
      <c r="G10" s="15">
        <v>87</v>
      </c>
      <c r="H10" s="54">
        <f>(G10+G11)/2</f>
        <v>89.75</v>
      </c>
      <c r="I10" s="86">
        <v>29535687</v>
      </c>
      <c r="J10" s="42">
        <f>J8-I10</f>
        <v>560464313</v>
      </c>
    </row>
    <row r="11" spans="1:10" ht="34.5" customHeight="1" x14ac:dyDescent="0.25">
      <c r="A11" s="111"/>
      <c r="B11" s="111"/>
      <c r="C11" s="111"/>
      <c r="D11" s="43"/>
      <c r="E11" s="43"/>
      <c r="F11" s="43"/>
      <c r="G11" s="15">
        <v>92.5</v>
      </c>
      <c r="H11" s="54"/>
      <c r="I11" s="87"/>
      <c r="J11" s="42"/>
    </row>
    <row r="12" spans="1:10" ht="38.25" customHeight="1" x14ac:dyDescent="0.25">
      <c r="A12" s="49" t="s">
        <v>252</v>
      </c>
      <c r="B12" s="49" t="s">
        <v>253</v>
      </c>
      <c r="C12" s="49" t="s">
        <v>254</v>
      </c>
      <c r="D12" s="43" t="s">
        <v>257</v>
      </c>
      <c r="E12" s="43" t="s">
        <v>50</v>
      </c>
      <c r="F12" s="43" t="s">
        <v>301</v>
      </c>
      <c r="G12" s="15">
        <v>90</v>
      </c>
      <c r="H12" s="54">
        <f>(G12+G13)/2</f>
        <v>89.5</v>
      </c>
      <c r="I12" s="86">
        <v>16165000</v>
      </c>
      <c r="J12" s="42">
        <f>J10-I12</f>
        <v>544299313</v>
      </c>
    </row>
    <row r="13" spans="1:10" ht="37.5" customHeight="1" x14ac:dyDescent="0.25">
      <c r="A13" s="51"/>
      <c r="B13" s="51"/>
      <c r="C13" s="51"/>
      <c r="D13" s="43"/>
      <c r="E13" s="43"/>
      <c r="F13" s="43"/>
      <c r="G13" s="15">
        <v>89</v>
      </c>
      <c r="H13" s="54"/>
      <c r="I13" s="87"/>
      <c r="J13" s="42"/>
    </row>
    <row r="14" spans="1:10" ht="45.75" customHeight="1" x14ac:dyDescent="0.25">
      <c r="A14" s="110" t="s">
        <v>39</v>
      </c>
      <c r="B14" s="110" t="s">
        <v>40</v>
      </c>
      <c r="C14" s="110" t="s">
        <v>38</v>
      </c>
      <c r="D14" s="43" t="s">
        <v>43</v>
      </c>
      <c r="E14" s="43" t="s">
        <v>15</v>
      </c>
      <c r="F14" s="43" t="s">
        <v>305</v>
      </c>
      <c r="G14" s="15">
        <v>84</v>
      </c>
      <c r="H14" s="54">
        <f>(G14+G15)/2</f>
        <v>89.25</v>
      </c>
      <c r="I14" s="86">
        <v>29540686</v>
      </c>
      <c r="J14" s="42">
        <f>J12-I14</f>
        <v>514758627</v>
      </c>
    </row>
    <row r="15" spans="1:10" ht="45" customHeight="1" x14ac:dyDescent="0.25">
      <c r="A15" s="111"/>
      <c r="B15" s="111"/>
      <c r="C15" s="111"/>
      <c r="D15" s="43"/>
      <c r="E15" s="43"/>
      <c r="F15" s="43"/>
      <c r="G15" s="15">
        <v>94.5</v>
      </c>
      <c r="H15" s="54"/>
      <c r="I15" s="87"/>
      <c r="J15" s="42"/>
    </row>
    <row r="16" spans="1:10" ht="50.25" customHeight="1" x14ac:dyDescent="0.25">
      <c r="A16" s="109" t="s">
        <v>96</v>
      </c>
      <c r="B16" s="109" t="s">
        <v>97</v>
      </c>
      <c r="C16" s="109" t="s">
        <v>98</v>
      </c>
      <c r="D16" s="43" t="s">
        <v>78</v>
      </c>
      <c r="E16" s="43" t="s">
        <v>50</v>
      </c>
      <c r="F16" s="43" t="s">
        <v>306</v>
      </c>
      <c r="G16" s="15">
        <v>88</v>
      </c>
      <c r="H16" s="54">
        <f>(G16+G17)/2</f>
        <v>89</v>
      </c>
      <c r="I16" s="86">
        <v>25000000</v>
      </c>
      <c r="J16" s="42">
        <f>J14-I16</f>
        <v>489758627</v>
      </c>
    </row>
    <row r="17" spans="1:10" ht="45" customHeight="1" x14ac:dyDescent="0.25">
      <c r="A17" s="109"/>
      <c r="B17" s="109"/>
      <c r="C17" s="109"/>
      <c r="D17" s="43"/>
      <c r="E17" s="43"/>
      <c r="F17" s="43"/>
      <c r="G17" s="15">
        <v>90</v>
      </c>
      <c r="H17" s="54"/>
      <c r="I17" s="87"/>
      <c r="J17" s="42"/>
    </row>
    <row r="18" spans="1:10" ht="55.5" customHeight="1" x14ac:dyDescent="0.25">
      <c r="A18" s="49" t="s">
        <v>89</v>
      </c>
      <c r="B18" s="49" t="s">
        <v>90</v>
      </c>
      <c r="C18" s="49" t="s">
        <v>91</v>
      </c>
      <c r="D18" s="43" t="s">
        <v>92</v>
      </c>
      <c r="E18" s="43" t="s">
        <v>50</v>
      </c>
      <c r="F18" s="43" t="s">
        <v>309</v>
      </c>
      <c r="G18" s="15">
        <v>80</v>
      </c>
      <c r="H18" s="54">
        <f>(G18+G19)/2</f>
        <v>86</v>
      </c>
      <c r="I18" s="86">
        <v>30000000</v>
      </c>
      <c r="J18" s="42">
        <f>J16-I18</f>
        <v>459758627</v>
      </c>
    </row>
    <row r="19" spans="1:10" ht="46.5" customHeight="1" x14ac:dyDescent="0.25">
      <c r="A19" s="51"/>
      <c r="B19" s="51"/>
      <c r="C19" s="51"/>
      <c r="D19" s="43"/>
      <c r="E19" s="43"/>
      <c r="F19" s="43"/>
      <c r="G19" s="15">
        <v>92</v>
      </c>
      <c r="H19" s="54"/>
      <c r="I19" s="87"/>
      <c r="J19" s="42"/>
    </row>
    <row r="20" spans="1:10" ht="47.25" customHeight="1" x14ac:dyDescent="0.25">
      <c r="A20" s="49" t="s">
        <v>169</v>
      </c>
      <c r="B20" s="49" t="s">
        <v>170</v>
      </c>
      <c r="C20" s="49" t="s">
        <v>171</v>
      </c>
      <c r="D20" s="43" t="s">
        <v>172</v>
      </c>
      <c r="E20" s="43" t="s">
        <v>173</v>
      </c>
      <c r="F20" s="43"/>
      <c r="G20" s="15">
        <v>90</v>
      </c>
      <c r="H20" s="54">
        <f>(G20+G21)/2</f>
        <v>86</v>
      </c>
      <c r="I20" s="42">
        <v>30000000</v>
      </c>
      <c r="J20" s="42">
        <f>J18-I20</f>
        <v>429758627</v>
      </c>
    </row>
    <row r="21" spans="1:10" ht="39.75" customHeight="1" x14ac:dyDescent="0.25">
      <c r="A21" s="51"/>
      <c r="B21" s="51"/>
      <c r="C21" s="51"/>
      <c r="D21" s="43"/>
      <c r="E21" s="43"/>
      <c r="F21" s="43"/>
      <c r="G21" s="15">
        <v>82</v>
      </c>
      <c r="H21" s="54"/>
      <c r="I21" s="42"/>
      <c r="J21" s="42"/>
    </row>
    <row r="22" spans="1:10" ht="36.75" customHeight="1" x14ac:dyDescent="0.25">
      <c r="A22" s="49" t="s">
        <v>185</v>
      </c>
      <c r="B22" s="49" t="s">
        <v>186</v>
      </c>
      <c r="C22" s="49" t="s">
        <v>187</v>
      </c>
      <c r="D22" s="43" t="s">
        <v>197</v>
      </c>
      <c r="E22" s="43" t="s">
        <v>168</v>
      </c>
      <c r="F22" s="43" t="s">
        <v>303</v>
      </c>
      <c r="G22" s="15">
        <v>94</v>
      </c>
      <c r="H22" s="54">
        <f>(G22+G23)/2</f>
        <v>86</v>
      </c>
      <c r="I22" s="42">
        <v>30000000</v>
      </c>
      <c r="J22" s="42">
        <f>J20-I22</f>
        <v>399758627</v>
      </c>
    </row>
    <row r="23" spans="1:10" ht="38.25" customHeight="1" x14ac:dyDescent="0.25">
      <c r="A23" s="51"/>
      <c r="B23" s="51"/>
      <c r="C23" s="51"/>
      <c r="D23" s="43"/>
      <c r="E23" s="43"/>
      <c r="F23" s="43"/>
      <c r="G23" s="15">
        <v>78</v>
      </c>
      <c r="H23" s="54"/>
      <c r="I23" s="42"/>
      <c r="J23" s="42"/>
    </row>
    <row r="24" spans="1:10" ht="53.45" customHeight="1" x14ac:dyDescent="0.25">
      <c r="A24" s="49" t="s">
        <v>285</v>
      </c>
      <c r="B24" s="49" t="s">
        <v>286</v>
      </c>
      <c r="C24" s="49" t="s">
        <v>287</v>
      </c>
      <c r="D24" s="43" t="s">
        <v>257</v>
      </c>
      <c r="E24" s="43" t="s">
        <v>50</v>
      </c>
      <c r="F24" s="43" t="s">
        <v>301</v>
      </c>
      <c r="G24" s="15">
        <v>85</v>
      </c>
      <c r="H24" s="54" t="s">
        <v>315</v>
      </c>
      <c r="I24" s="86">
        <v>30000000</v>
      </c>
      <c r="J24" s="42">
        <f>J22-I24</f>
        <v>369758627</v>
      </c>
    </row>
    <row r="25" spans="1:10" ht="45.6" customHeight="1" x14ac:dyDescent="0.25">
      <c r="A25" s="51"/>
      <c r="B25" s="51"/>
      <c r="C25" s="51"/>
      <c r="D25" s="43"/>
      <c r="E25" s="43"/>
      <c r="F25" s="43"/>
      <c r="G25" s="14"/>
      <c r="H25" s="54"/>
      <c r="I25" s="87"/>
      <c r="J25" s="43"/>
    </row>
    <row r="26" spans="1:10" ht="41.25" customHeight="1" x14ac:dyDescent="0.25">
      <c r="A26" s="49" t="s">
        <v>174</v>
      </c>
      <c r="B26" s="49" t="s">
        <v>179</v>
      </c>
      <c r="C26" s="49" t="s">
        <v>175</v>
      </c>
      <c r="D26" s="43" t="s">
        <v>145</v>
      </c>
      <c r="E26" s="43" t="s">
        <v>160</v>
      </c>
      <c r="F26" s="43" t="s">
        <v>299</v>
      </c>
      <c r="G26" s="15">
        <v>81</v>
      </c>
      <c r="H26" s="54">
        <f>(G26+G27)/2</f>
        <v>84</v>
      </c>
      <c r="I26" s="42">
        <v>30000000</v>
      </c>
      <c r="J26" s="42">
        <f>J24-I26</f>
        <v>339758627</v>
      </c>
    </row>
    <row r="27" spans="1:10" ht="38.25" customHeight="1" x14ac:dyDescent="0.25">
      <c r="A27" s="51"/>
      <c r="B27" s="51"/>
      <c r="C27" s="51"/>
      <c r="D27" s="43"/>
      <c r="E27" s="43"/>
      <c r="F27" s="43"/>
      <c r="G27" s="15">
        <v>87</v>
      </c>
      <c r="H27" s="54"/>
      <c r="I27" s="42"/>
      <c r="J27" s="42"/>
    </row>
    <row r="28" spans="1:10" ht="41.25" customHeight="1" x14ac:dyDescent="0.25">
      <c r="A28" s="49" t="s">
        <v>194</v>
      </c>
      <c r="B28" s="49" t="s">
        <v>195</v>
      </c>
      <c r="C28" s="49" t="s">
        <v>196</v>
      </c>
      <c r="D28" s="43" t="s">
        <v>200</v>
      </c>
      <c r="E28" s="43" t="s">
        <v>173</v>
      </c>
      <c r="F28" s="43" t="s">
        <v>300</v>
      </c>
      <c r="G28" s="15">
        <v>76</v>
      </c>
      <c r="H28" s="54">
        <f>(G28+G29)/2</f>
        <v>83.25</v>
      </c>
      <c r="I28" s="42">
        <v>30000000</v>
      </c>
      <c r="J28" s="42">
        <f>J26-I28</f>
        <v>309758627</v>
      </c>
    </row>
    <row r="29" spans="1:10" ht="47.25" customHeight="1" x14ac:dyDescent="0.25">
      <c r="A29" s="51"/>
      <c r="B29" s="51"/>
      <c r="C29" s="51"/>
      <c r="D29" s="43"/>
      <c r="E29" s="43"/>
      <c r="F29" s="43"/>
      <c r="G29" s="15">
        <v>90.5</v>
      </c>
      <c r="H29" s="54"/>
      <c r="I29" s="42"/>
      <c r="J29" s="42"/>
    </row>
    <row r="30" spans="1:10" ht="47.25" customHeight="1" x14ac:dyDescent="0.25">
      <c r="A30" s="49" t="s">
        <v>204</v>
      </c>
      <c r="B30" s="49" t="s">
        <v>211</v>
      </c>
      <c r="C30" s="109" t="s">
        <v>205</v>
      </c>
      <c r="D30" s="110" t="s">
        <v>208</v>
      </c>
      <c r="E30" s="90" t="s">
        <v>50</v>
      </c>
      <c r="F30" s="90" t="s">
        <v>301</v>
      </c>
      <c r="G30" s="35">
        <v>81</v>
      </c>
      <c r="H30" s="54">
        <f>(G30+G31)/2</f>
        <v>83</v>
      </c>
      <c r="I30" s="92">
        <v>30000000</v>
      </c>
      <c r="J30" s="42">
        <f>J28-I30</f>
        <v>279758627</v>
      </c>
    </row>
    <row r="31" spans="1:10" ht="47.25" customHeight="1" x14ac:dyDescent="0.25">
      <c r="A31" s="51"/>
      <c r="B31" s="51"/>
      <c r="C31" s="109"/>
      <c r="D31" s="111"/>
      <c r="E31" s="91"/>
      <c r="F31" s="91"/>
      <c r="G31" s="35">
        <v>85</v>
      </c>
      <c r="H31" s="54"/>
      <c r="I31" s="93"/>
      <c r="J31" s="42"/>
    </row>
    <row r="32" spans="1:10" ht="39.75" customHeight="1" x14ac:dyDescent="0.25">
      <c r="A32" s="110" t="s">
        <v>75</v>
      </c>
      <c r="B32" s="110" t="s">
        <v>76</v>
      </c>
      <c r="C32" s="110" t="s">
        <v>77</v>
      </c>
      <c r="D32" s="43" t="s">
        <v>78</v>
      </c>
      <c r="E32" s="43" t="s">
        <v>50</v>
      </c>
      <c r="F32" s="43" t="s">
        <v>306</v>
      </c>
      <c r="G32" s="15">
        <v>93</v>
      </c>
      <c r="H32" s="54">
        <f>(G32+G33)/2</f>
        <v>83</v>
      </c>
      <c r="I32" s="86">
        <v>15000000</v>
      </c>
      <c r="J32" s="42">
        <f>J30-I32</f>
        <v>264758627</v>
      </c>
    </row>
    <row r="33" spans="1:10" ht="39" customHeight="1" x14ac:dyDescent="0.25">
      <c r="A33" s="111"/>
      <c r="B33" s="111"/>
      <c r="C33" s="111"/>
      <c r="D33" s="43"/>
      <c r="E33" s="43"/>
      <c r="F33" s="43"/>
      <c r="G33" s="15">
        <v>73</v>
      </c>
      <c r="H33" s="54"/>
      <c r="I33" s="87"/>
      <c r="J33" s="42"/>
    </row>
    <row r="34" spans="1:10" ht="41.25" customHeight="1" x14ac:dyDescent="0.25">
      <c r="A34" s="110" t="s">
        <v>83</v>
      </c>
      <c r="B34" s="110" t="s">
        <v>84</v>
      </c>
      <c r="C34" s="110" t="s">
        <v>85</v>
      </c>
      <c r="D34" s="43" t="s">
        <v>78</v>
      </c>
      <c r="E34" s="43" t="s">
        <v>50</v>
      </c>
      <c r="F34" s="43" t="s">
        <v>306</v>
      </c>
      <c r="G34" s="15">
        <v>78.400000000000006</v>
      </c>
      <c r="H34" s="54">
        <f>(G34+G35)/2</f>
        <v>82.2</v>
      </c>
      <c r="I34" s="86">
        <v>14050000</v>
      </c>
      <c r="J34" s="42">
        <f>J32-I34</f>
        <v>250708627</v>
      </c>
    </row>
    <row r="35" spans="1:10" ht="37.5" customHeight="1" x14ac:dyDescent="0.25">
      <c r="A35" s="111"/>
      <c r="B35" s="111"/>
      <c r="C35" s="111"/>
      <c r="D35" s="43"/>
      <c r="E35" s="43"/>
      <c r="F35" s="43"/>
      <c r="G35" s="15">
        <v>86</v>
      </c>
      <c r="H35" s="54"/>
      <c r="I35" s="87"/>
      <c r="J35" s="42"/>
    </row>
    <row r="36" spans="1:10" ht="37.5" customHeight="1" x14ac:dyDescent="0.25">
      <c r="A36" s="109" t="s">
        <v>233</v>
      </c>
      <c r="B36" s="112" t="s">
        <v>235</v>
      </c>
      <c r="C36" s="109" t="s">
        <v>234</v>
      </c>
      <c r="D36" s="43" t="s">
        <v>197</v>
      </c>
      <c r="E36" s="43" t="s">
        <v>168</v>
      </c>
      <c r="F36" s="43" t="s">
        <v>303</v>
      </c>
      <c r="G36" s="15">
        <v>67</v>
      </c>
      <c r="H36" s="54">
        <f>(G36+G37)/2</f>
        <v>81.5</v>
      </c>
      <c r="I36" s="86">
        <v>27450000</v>
      </c>
      <c r="J36" s="42">
        <f>J34-I36</f>
        <v>223258627</v>
      </c>
    </row>
    <row r="37" spans="1:10" ht="39" customHeight="1" x14ac:dyDescent="0.25">
      <c r="A37" s="109"/>
      <c r="B37" s="112"/>
      <c r="C37" s="109"/>
      <c r="D37" s="43"/>
      <c r="E37" s="43"/>
      <c r="F37" s="43"/>
      <c r="G37" s="15">
        <v>96</v>
      </c>
      <c r="H37" s="54"/>
      <c r="I37" s="87"/>
      <c r="J37" s="42"/>
    </row>
    <row r="38" spans="1:10" ht="29.25" customHeight="1" x14ac:dyDescent="0.25">
      <c r="A38" s="110" t="s">
        <v>47</v>
      </c>
      <c r="B38" s="110" t="s">
        <v>48</v>
      </c>
      <c r="C38" s="110" t="s">
        <v>46</v>
      </c>
      <c r="D38" s="43" t="s">
        <v>49</v>
      </c>
      <c r="E38" s="43" t="s">
        <v>50</v>
      </c>
      <c r="F38" s="43" t="s">
        <v>307</v>
      </c>
      <c r="G38" s="15">
        <v>86</v>
      </c>
      <c r="H38" s="54">
        <f>(G38+G39)/2</f>
        <v>80.900000000000006</v>
      </c>
      <c r="I38" s="86">
        <v>30000000</v>
      </c>
      <c r="J38" s="42">
        <f>J36-I38</f>
        <v>193258627</v>
      </c>
    </row>
    <row r="39" spans="1:10" ht="32.25" customHeight="1" x14ac:dyDescent="0.25">
      <c r="A39" s="111"/>
      <c r="B39" s="111"/>
      <c r="C39" s="111"/>
      <c r="D39" s="43"/>
      <c r="E39" s="43"/>
      <c r="F39" s="43"/>
      <c r="G39" s="15">
        <v>75.8</v>
      </c>
      <c r="H39" s="54"/>
      <c r="I39" s="87"/>
      <c r="J39" s="42"/>
    </row>
    <row r="40" spans="1:10" ht="39.75" customHeight="1" x14ac:dyDescent="0.25">
      <c r="A40" s="49" t="s">
        <v>178</v>
      </c>
      <c r="B40" s="49" t="s">
        <v>181</v>
      </c>
      <c r="C40" s="49" t="s">
        <v>163</v>
      </c>
      <c r="D40" s="43" t="s">
        <v>167</v>
      </c>
      <c r="E40" s="43" t="s">
        <v>168</v>
      </c>
      <c r="F40" s="43" t="s">
        <v>298</v>
      </c>
      <c r="G40" s="15">
        <v>81</v>
      </c>
      <c r="H40" s="54">
        <f>(G40+G41)/2</f>
        <v>79.5</v>
      </c>
      <c r="I40" s="42">
        <v>23445000</v>
      </c>
      <c r="J40" s="42">
        <f>J38-I40</f>
        <v>169813627</v>
      </c>
    </row>
    <row r="41" spans="1:10" ht="27" customHeight="1" x14ac:dyDescent="0.25">
      <c r="A41" s="51"/>
      <c r="B41" s="51"/>
      <c r="C41" s="51"/>
      <c r="D41" s="43"/>
      <c r="E41" s="43"/>
      <c r="F41" s="43"/>
      <c r="G41" s="15">
        <v>78</v>
      </c>
      <c r="H41" s="54"/>
      <c r="I41" s="42"/>
      <c r="J41" s="42"/>
    </row>
    <row r="42" spans="1:10" ht="42.75" customHeight="1" x14ac:dyDescent="0.25">
      <c r="A42" s="49" t="s">
        <v>249</v>
      </c>
      <c r="B42" s="49" t="s">
        <v>250</v>
      </c>
      <c r="C42" s="49" t="s">
        <v>251</v>
      </c>
      <c r="D42" s="43" t="s">
        <v>257</v>
      </c>
      <c r="E42" s="43" t="s">
        <v>50</v>
      </c>
      <c r="F42" s="43" t="s">
        <v>301</v>
      </c>
      <c r="G42" s="15">
        <v>84</v>
      </c>
      <c r="H42" s="54">
        <f>(G42+G43)/2</f>
        <v>79</v>
      </c>
      <c r="I42" s="86">
        <v>8110000</v>
      </c>
      <c r="J42" s="42">
        <f>J40-I42</f>
        <v>161703627</v>
      </c>
    </row>
    <row r="43" spans="1:10" ht="35.25" customHeight="1" x14ac:dyDescent="0.25">
      <c r="A43" s="51"/>
      <c r="B43" s="51"/>
      <c r="C43" s="51"/>
      <c r="D43" s="43"/>
      <c r="E43" s="43"/>
      <c r="F43" s="43"/>
      <c r="G43" s="15">
        <v>74</v>
      </c>
      <c r="H43" s="54"/>
      <c r="I43" s="87"/>
      <c r="J43" s="42"/>
    </row>
    <row r="44" spans="1:10" ht="38.25" customHeight="1" x14ac:dyDescent="0.25">
      <c r="A44" s="109" t="s">
        <v>135</v>
      </c>
      <c r="B44" s="109" t="s">
        <v>142</v>
      </c>
      <c r="C44" s="109" t="s">
        <v>136</v>
      </c>
      <c r="D44" s="43" t="s">
        <v>145</v>
      </c>
      <c r="E44" s="43" t="s">
        <v>160</v>
      </c>
      <c r="F44" s="43" t="s">
        <v>299</v>
      </c>
      <c r="G44" s="15">
        <v>78</v>
      </c>
      <c r="H44" s="54">
        <f>(G44+G45)/2</f>
        <v>78</v>
      </c>
      <c r="I44" s="42">
        <v>29530000</v>
      </c>
      <c r="J44" s="42">
        <f>J42-I44</f>
        <v>132173627</v>
      </c>
    </row>
    <row r="45" spans="1:10" ht="40.5" customHeight="1" x14ac:dyDescent="0.25">
      <c r="A45" s="109"/>
      <c r="B45" s="109"/>
      <c r="C45" s="109"/>
      <c r="D45" s="43"/>
      <c r="E45" s="43"/>
      <c r="F45" s="43"/>
      <c r="G45" s="15">
        <v>78</v>
      </c>
      <c r="H45" s="54"/>
      <c r="I45" s="42"/>
      <c r="J45" s="42"/>
    </row>
    <row r="46" spans="1:10" ht="40.5" customHeight="1" x14ac:dyDescent="0.25">
      <c r="A46" s="49" t="s">
        <v>86</v>
      </c>
      <c r="B46" s="49" t="s">
        <v>87</v>
      </c>
      <c r="C46" s="49" t="s">
        <v>88</v>
      </c>
      <c r="D46" s="43" t="s">
        <v>92</v>
      </c>
      <c r="E46" s="43" t="s">
        <v>50</v>
      </c>
      <c r="F46" s="43" t="s">
        <v>309</v>
      </c>
      <c r="G46" s="15">
        <v>77</v>
      </c>
      <c r="H46" s="54">
        <f>(G46+G47)/2</f>
        <v>77.5</v>
      </c>
      <c r="I46" s="86">
        <v>30000000</v>
      </c>
      <c r="J46" s="42">
        <f>J44-I46</f>
        <v>102173627</v>
      </c>
    </row>
    <row r="47" spans="1:10" ht="40.5" customHeight="1" x14ac:dyDescent="0.25">
      <c r="A47" s="51"/>
      <c r="B47" s="51"/>
      <c r="C47" s="51"/>
      <c r="D47" s="43"/>
      <c r="E47" s="43"/>
      <c r="F47" s="43"/>
      <c r="G47" s="15">
        <v>78</v>
      </c>
      <c r="H47" s="54"/>
      <c r="I47" s="87"/>
      <c r="J47" s="42"/>
    </row>
    <row r="48" spans="1:10" ht="48.75" customHeight="1" x14ac:dyDescent="0.25">
      <c r="A48" s="49" t="s">
        <v>139</v>
      </c>
      <c r="B48" s="49" t="s">
        <v>140</v>
      </c>
      <c r="C48" s="49" t="s">
        <v>141</v>
      </c>
      <c r="D48" s="43" t="s">
        <v>150</v>
      </c>
      <c r="E48" s="43" t="s">
        <v>50</v>
      </c>
      <c r="F48" s="43" t="s">
        <v>302</v>
      </c>
      <c r="G48" s="15">
        <v>76</v>
      </c>
      <c r="H48" s="54">
        <f>(G48+G49)/2</f>
        <v>77.5</v>
      </c>
      <c r="I48" s="42">
        <v>27700000</v>
      </c>
      <c r="J48" s="42">
        <f>J46-I48</f>
        <v>74473627</v>
      </c>
    </row>
    <row r="49" spans="1:10" ht="51.75" customHeight="1" x14ac:dyDescent="0.25">
      <c r="A49" s="51"/>
      <c r="B49" s="51"/>
      <c r="C49" s="51"/>
      <c r="D49" s="43"/>
      <c r="E49" s="43"/>
      <c r="F49" s="43"/>
      <c r="G49" s="15">
        <v>79</v>
      </c>
      <c r="H49" s="54"/>
      <c r="I49" s="42"/>
      <c r="J49" s="42"/>
    </row>
    <row r="50" spans="1:10" ht="45" customHeight="1" x14ac:dyDescent="0.25">
      <c r="A50" s="49" t="s">
        <v>288</v>
      </c>
      <c r="B50" s="49" t="s">
        <v>289</v>
      </c>
      <c r="C50" s="49" t="s">
        <v>290</v>
      </c>
      <c r="D50" s="43" t="s">
        <v>257</v>
      </c>
      <c r="E50" s="43" t="s">
        <v>50</v>
      </c>
      <c r="F50" s="43" t="s">
        <v>301</v>
      </c>
      <c r="G50" s="15">
        <v>83</v>
      </c>
      <c r="H50" s="54">
        <f>(G50+G51)/2</f>
        <v>75.599999999999994</v>
      </c>
      <c r="I50" s="86">
        <v>30000000</v>
      </c>
      <c r="J50" s="42">
        <f>J48-I50</f>
        <v>44473627</v>
      </c>
    </row>
    <row r="51" spans="1:10" ht="36.75" customHeight="1" x14ac:dyDescent="0.25">
      <c r="A51" s="51"/>
      <c r="B51" s="51"/>
      <c r="C51" s="51"/>
      <c r="D51" s="43"/>
      <c r="E51" s="43"/>
      <c r="F51" s="43"/>
      <c r="G51" s="15">
        <v>68.2</v>
      </c>
      <c r="H51" s="54"/>
      <c r="I51" s="87"/>
      <c r="J51" s="42"/>
    </row>
    <row r="52" spans="1:10" ht="46.5" customHeight="1" x14ac:dyDescent="0.25">
      <c r="A52" s="49" t="s">
        <v>161</v>
      </c>
      <c r="B52" s="49" t="s">
        <v>162</v>
      </c>
      <c r="C52" s="49" t="s">
        <v>163</v>
      </c>
      <c r="D52" s="43" t="s">
        <v>167</v>
      </c>
      <c r="E52" s="43" t="s">
        <v>168</v>
      </c>
      <c r="F52" s="43" t="s">
        <v>298</v>
      </c>
      <c r="G52" s="15">
        <v>75</v>
      </c>
      <c r="H52" s="54">
        <f>(G52+G53)/2</f>
        <v>74.5</v>
      </c>
      <c r="I52" s="42">
        <v>29935500</v>
      </c>
      <c r="J52" s="42">
        <f>J50-I52</f>
        <v>14538127</v>
      </c>
    </row>
    <row r="53" spans="1:10" ht="48.75" customHeight="1" x14ac:dyDescent="0.25">
      <c r="A53" s="51"/>
      <c r="B53" s="51"/>
      <c r="C53" s="51"/>
      <c r="D53" s="43"/>
      <c r="E53" s="43"/>
      <c r="F53" s="43"/>
      <c r="G53" s="15">
        <v>74</v>
      </c>
      <c r="H53" s="54"/>
      <c r="I53" s="42"/>
      <c r="J53" s="42"/>
    </row>
    <row r="54" spans="1:10" ht="30.75" customHeight="1" x14ac:dyDescent="0.25">
      <c r="A54" s="49" t="s">
        <v>255</v>
      </c>
      <c r="B54" s="49" t="s">
        <v>258</v>
      </c>
      <c r="C54" s="49" t="s">
        <v>256</v>
      </c>
      <c r="D54" s="43" t="s">
        <v>257</v>
      </c>
      <c r="E54" s="43" t="s">
        <v>50</v>
      </c>
      <c r="F54" s="43" t="s">
        <v>301</v>
      </c>
      <c r="G54" s="15">
        <v>53</v>
      </c>
      <c r="H54" s="54">
        <f>(G54+G56)/2</f>
        <v>74.5</v>
      </c>
      <c r="I54" s="86">
        <v>8110000</v>
      </c>
      <c r="J54" s="42">
        <f>J52-I54</f>
        <v>6428127</v>
      </c>
    </row>
    <row r="55" spans="1:10" ht="33.75" customHeight="1" x14ac:dyDescent="0.25">
      <c r="A55" s="50"/>
      <c r="B55" s="50"/>
      <c r="C55" s="50"/>
      <c r="D55" s="43"/>
      <c r="E55" s="43"/>
      <c r="F55" s="43"/>
      <c r="G55" s="15">
        <v>77</v>
      </c>
      <c r="H55" s="54"/>
      <c r="I55" s="102"/>
      <c r="J55" s="43"/>
    </row>
    <row r="56" spans="1:10" ht="33.75" customHeight="1" x14ac:dyDescent="0.25">
      <c r="A56" s="51"/>
      <c r="B56" s="51"/>
      <c r="C56" s="51"/>
      <c r="D56" s="43"/>
      <c r="E56" s="43"/>
      <c r="F56" s="43"/>
      <c r="G56" s="15">
        <v>96</v>
      </c>
      <c r="H56" s="54"/>
      <c r="I56" s="87"/>
      <c r="J56" s="43"/>
    </row>
    <row r="57" spans="1:10" ht="37.5" customHeight="1" x14ac:dyDescent="0.25">
      <c r="A57" s="107" t="s">
        <v>184</v>
      </c>
      <c r="B57" s="107" t="s">
        <v>182</v>
      </c>
      <c r="C57" s="107" t="s">
        <v>183</v>
      </c>
      <c r="D57" s="82" t="s">
        <v>172</v>
      </c>
      <c r="E57" s="82" t="s">
        <v>173</v>
      </c>
      <c r="F57" s="82" t="s">
        <v>310</v>
      </c>
      <c r="G57" s="16">
        <v>66</v>
      </c>
      <c r="H57" s="103">
        <f>(G57+G58)/2</f>
        <v>72.75</v>
      </c>
      <c r="I57" s="104">
        <v>30000000</v>
      </c>
      <c r="J57" s="88">
        <f>J54-I57</f>
        <v>-23571873</v>
      </c>
    </row>
    <row r="58" spans="1:10" ht="36.75" customHeight="1" x14ac:dyDescent="0.25">
      <c r="A58" s="108"/>
      <c r="B58" s="108"/>
      <c r="C58" s="108"/>
      <c r="D58" s="82"/>
      <c r="E58" s="82"/>
      <c r="F58" s="82"/>
      <c r="G58" s="16">
        <v>79.5</v>
      </c>
      <c r="H58" s="103"/>
      <c r="I58" s="104"/>
      <c r="J58" s="89"/>
    </row>
    <row r="59" spans="1:10" ht="36" customHeight="1" x14ac:dyDescent="0.25">
      <c r="A59" s="85" t="s">
        <v>12</v>
      </c>
      <c r="B59" s="85" t="s">
        <v>13</v>
      </c>
      <c r="C59" s="85" t="s">
        <v>14</v>
      </c>
      <c r="D59" s="85" t="s">
        <v>42</v>
      </c>
      <c r="E59" s="85" t="s">
        <v>15</v>
      </c>
      <c r="F59" s="85" t="s">
        <v>308</v>
      </c>
      <c r="G59" s="14">
        <v>65</v>
      </c>
      <c r="H59" s="101">
        <f>(G59+G60)/2</f>
        <v>72.5</v>
      </c>
      <c r="I59" s="62">
        <v>30000000</v>
      </c>
      <c r="J59" s="84">
        <f>J57-I59</f>
        <v>-53571873</v>
      </c>
    </row>
    <row r="60" spans="1:10" ht="38.25" customHeight="1" x14ac:dyDescent="0.25">
      <c r="A60" s="85"/>
      <c r="B60" s="85"/>
      <c r="C60" s="85"/>
      <c r="D60" s="85"/>
      <c r="E60" s="85"/>
      <c r="F60" s="85"/>
      <c r="G60" s="14">
        <v>80</v>
      </c>
      <c r="H60" s="101"/>
      <c r="I60" s="63"/>
      <c r="J60" s="85"/>
    </row>
    <row r="61" spans="1:10" ht="40.5" customHeight="1" x14ac:dyDescent="0.25">
      <c r="A61" s="82" t="s">
        <v>215</v>
      </c>
      <c r="B61" s="82" t="s">
        <v>216</v>
      </c>
      <c r="C61" s="82" t="s">
        <v>183</v>
      </c>
      <c r="D61" s="82" t="s">
        <v>172</v>
      </c>
      <c r="E61" s="85" t="s">
        <v>173</v>
      </c>
      <c r="F61" s="85" t="s">
        <v>310</v>
      </c>
      <c r="G61" s="14">
        <v>69</v>
      </c>
      <c r="H61" s="101">
        <f>(G61+G62)/2</f>
        <v>71.625</v>
      </c>
      <c r="I61" s="83">
        <v>30000000</v>
      </c>
      <c r="J61" s="84">
        <f>J59-I61</f>
        <v>-83571873</v>
      </c>
    </row>
    <row r="62" spans="1:10" ht="44.25" customHeight="1" x14ac:dyDescent="0.25">
      <c r="A62" s="82"/>
      <c r="B62" s="82"/>
      <c r="C62" s="82"/>
      <c r="D62" s="82"/>
      <c r="E62" s="85"/>
      <c r="F62" s="85"/>
      <c r="G62" s="14">
        <v>74.25</v>
      </c>
      <c r="H62" s="101"/>
      <c r="I62" s="83"/>
      <c r="J62" s="85"/>
    </row>
    <row r="63" spans="1:10" ht="40.5" customHeight="1" x14ac:dyDescent="0.25">
      <c r="A63" s="107" t="s">
        <v>137</v>
      </c>
      <c r="B63" s="107" t="s">
        <v>149</v>
      </c>
      <c r="C63" s="107" t="s">
        <v>138</v>
      </c>
      <c r="D63" s="85" t="s">
        <v>150</v>
      </c>
      <c r="E63" s="85" t="s">
        <v>50</v>
      </c>
      <c r="F63" s="85" t="s">
        <v>302</v>
      </c>
      <c r="G63" s="14">
        <v>83</v>
      </c>
      <c r="H63" s="101">
        <f>(G63+G64)/2</f>
        <v>71.5</v>
      </c>
      <c r="I63" s="83">
        <v>30000000</v>
      </c>
      <c r="J63" s="64">
        <f>J61-I63</f>
        <v>-113571873</v>
      </c>
    </row>
    <row r="64" spans="1:10" ht="45" customHeight="1" x14ac:dyDescent="0.25">
      <c r="A64" s="108"/>
      <c r="B64" s="108"/>
      <c r="C64" s="108"/>
      <c r="D64" s="85"/>
      <c r="E64" s="85"/>
      <c r="F64" s="85"/>
      <c r="G64" s="14">
        <v>60</v>
      </c>
      <c r="H64" s="101"/>
      <c r="I64" s="83"/>
      <c r="J64" s="64"/>
    </row>
    <row r="65" spans="1:10" ht="38.25" customHeight="1" x14ac:dyDescent="0.25">
      <c r="A65" s="105" t="s">
        <v>44</v>
      </c>
      <c r="B65" s="105" t="s">
        <v>45</v>
      </c>
      <c r="C65" s="105" t="s">
        <v>46</v>
      </c>
      <c r="D65" s="85" t="s">
        <v>49</v>
      </c>
      <c r="E65" s="85" t="s">
        <v>50</v>
      </c>
      <c r="F65" s="85" t="s">
        <v>307</v>
      </c>
      <c r="G65" s="14">
        <v>66</v>
      </c>
      <c r="H65" s="101">
        <f>(G65+G66)/2</f>
        <v>70.900000000000006</v>
      </c>
      <c r="I65" s="62">
        <v>30000000</v>
      </c>
      <c r="J65" s="64">
        <f>J63-I65</f>
        <v>-143571873</v>
      </c>
    </row>
    <row r="66" spans="1:10" ht="42" customHeight="1" x14ac:dyDescent="0.25">
      <c r="A66" s="106"/>
      <c r="B66" s="106"/>
      <c r="C66" s="106"/>
      <c r="D66" s="85"/>
      <c r="E66" s="85"/>
      <c r="F66" s="85"/>
      <c r="G66" s="14">
        <v>75.8</v>
      </c>
      <c r="H66" s="101"/>
      <c r="I66" s="63"/>
      <c r="J66" s="64"/>
    </row>
    <row r="67" spans="1:10" ht="33.75" customHeight="1" x14ac:dyDescent="0.25">
      <c r="A67" s="77" t="s">
        <v>212</v>
      </c>
      <c r="B67" s="56" t="s">
        <v>213</v>
      </c>
      <c r="C67" s="48" t="s">
        <v>214</v>
      </c>
      <c r="D67" s="56" t="s">
        <v>167</v>
      </c>
      <c r="E67" s="94" t="s">
        <v>168</v>
      </c>
      <c r="F67" s="95" t="s">
        <v>298</v>
      </c>
      <c r="G67" s="36">
        <v>84</v>
      </c>
      <c r="H67" s="98">
        <f>(G67+G68+G69)/3</f>
        <v>66.666666666666671</v>
      </c>
      <c r="I67" s="71">
        <v>29914000</v>
      </c>
      <c r="J67" s="68">
        <f>J65-I67</f>
        <v>-173485873</v>
      </c>
    </row>
    <row r="68" spans="1:10" ht="35.25" customHeight="1" x14ac:dyDescent="0.25">
      <c r="A68" s="81"/>
      <c r="B68" s="57"/>
      <c r="C68" s="48"/>
      <c r="D68" s="57"/>
      <c r="E68" s="94"/>
      <c r="F68" s="96"/>
      <c r="G68" s="36">
        <v>43</v>
      </c>
      <c r="H68" s="99"/>
      <c r="I68" s="72"/>
      <c r="J68" s="69"/>
    </row>
    <row r="69" spans="1:10" ht="36" customHeight="1" x14ac:dyDescent="0.25">
      <c r="A69" s="81"/>
      <c r="B69" s="57"/>
      <c r="C69" s="48"/>
      <c r="D69" s="58"/>
      <c r="E69" s="94"/>
      <c r="F69" s="97"/>
      <c r="G69" s="17">
        <v>73</v>
      </c>
      <c r="H69" s="100"/>
      <c r="I69" s="73"/>
      <c r="J69" s="70"/>
    </row>
    <row r="70" spans="1:10" ht="36" customHeight="1" x14ac:dyDescent="0.25">
      <c r="A70" s="59" t="s">
        <v>33</v>
      </c>
      <c r="B70" s="59" t="s">
        <v>34</v>
      </c>
      <c r="C70" s="59" t="s">
        <v>35</v>
      </c>
      <c r="D70" s="53" t="s">
        <v>43</v>
      </c>
      <c r="E70" s="59" t="s">
        <v>15</v>
      </c>
      <c r="F70" s="59" t="s">
        <v>305</v>
      </c>
      <c r="G70" s="17">
        <v>87</v>
      </c>
      <c r="H70" s="55">
        <f>(G70+G71+G72)/3</f>
        <v>66</v>
      </c>
      <c r="I70" s="65">
        <v>29758133</v>
      </c>
      <c r="J70" s="68">
        <f>J67-I70</f>
        <v>-203244006</v>
      </c>
    </row>
    <row r="71" spans="1:10" ht="33" customHeight="1" x14ac:dyDescent="0.25">
      <c r="A71" s="60"/>
      <c r="B71" s="60"/>
      <c r="C71" s="60"/>
      <c r="D71" s="53"/>
      <c r="E71" s="60"/>
      <c r="F71" s="60"/>
      <c r="G71" s="17">
        <v>44</v>
      </c>
      <c r="H71" s="55"/>
      <c r="I71" s="66"/>
      <c r="J71" s="69"/>
    </row>
    <row r="72" spans="1:10" ht="30.75" customHeight="1" x14ac:dyDescent="0.25">
      <c r="A72" s="61"/>
      <c r="B72" s="61"/>
      <c r="C72" s="61"/>
      <c r="D72" s="53"/>
      <c r="E72" s="61"/>
      <c r="F72" s="61"/>
      <c r="G72" s="17">
        <v>67</v>
      </c>
      <c r="H72" s="55"/>
      <c r="I72" s="67"/>
      <c r="J72" s="70"/>
    </row>
    <row r="73" spans="1:10" ht="29.25" customHeight="1" x14ac:dyDescent="0.25">
      <c r="A73" s="59" t="s">
        <v>27</v>
      </c>
      <c r="B73" s="59" t="s">
        <v>28</v>
      </c>
      <c r="C73" s="59" t="s">
        <v>29</v>
      </c>
      <c r="D73" s="53" t="s">
        <v>43</v>
      </c>
      <c r="E73" s="53" t="s">
        <v>15</v>
      </c>
      <c r="F73" s="53" t="s">
        <v>305</v>
      </c>
      <c r="G73" s="17">
        <v>82</v>
      </c>
      <c r="H73" s="55">
        <f>(G73+G74+G75)/3</f>
        <v>63.666666666666664</v>
      </c>
      <c r="I73" s="71">
        <v>21344800</v>
      </c>
      <c r="J73" s="68">
        <f>J70-I73</f>
        <v>-224588806</v>
      </c>
    </row>
    <row r="74" spans="1:10" ht="28.5" customHeight="1" x14ac:dyDescent="0.25">
      <c r="A74" s="60"/>
      <c r="B74" s="60"/>
      <c r="C74" s="60"/>
      <c r="D74" s="53"/>
      <c r="E74" s="53"/>
      <c r="F74" s="53"/>
      <c r="G74" s="17">
        <v>35</v>
      </c>
      <c r="H74" s="55"/>
      <c r="I74" s="72"/>
      <c r="J74" s="69"/>
    </row>
    <row r="75" spans="1:10" ht="28.5" customHeight="1" x14ac:dyDescent="0.25">
      <c r="A75" s="61"/>
      <c r="B75" s="61"/>
      <c r="C75" s="61"/>
      <c r="D75" s="53"/>
      <c r="E75" s="53"/>
      <c r="F75" s="53"/>
      <c r="G75" s="17">
        <v>74</v>
      </c>
      <c r="H75" s="55"/>
      <c r="I75" s="73"/>
      <c r="J75" s="70"/>
    </row>
    <row r="76" spans="1:10" ht="33" customHeight="1" x14ac:dyDescent="0.25">
      <c r="A76" s="59" t="s">
        <v>30</v>
      </c>
      <c r="B76" s="59" t="s">
        <v>31</v>
      </c>
      <c r="C76" s="59" t="s">
        <v>32</v>
      </c>
      <c r="D76" s="53" t="s">
        <v>43</v>
      </c>
      <c r="E76" s="53" t="s">
        <v>15</v>
      </c>
      <c r="F76" s="53" t="s">
        <v>305</v>
      </c>
      <c r="G76" s="17">
        <v>84</v>
      </c>
      <c r="H76" s="55">
        <f>(G76+G77+G78)/3</f>
        <v>61.666666666666664</v>
      </c>
      <c r="I76" s="65">
        <v>29758133</v>
      </c>
      <c r="J76" s="68">
        <f>J73-I76</f>
        <v>-254346939</v>
      </c>
    </row>
    <row r="77" spans="1:10" ht="30.75" customHeight="1" x14ac:dyDescent="0.25">
      <c r="A77" s="60"/>
      <c r="B77" s="60"/>
      <c r="C77" s="60"/>
      <c r="D77" s="53"/>
      <c r="E77" s="53"/>
      <c r="F77" s="53"/>
      <c r="G77" s="17">
        <v>55</v>
      </c>
      <c r="H77" s="55"/>
      <c r="I77" s="66"/>
      <c r="J77" s="69"/>
    </row>
    <row r="78" spans="1:10" ht="33" customHeight="1" x14ac:dyDescent="0.25">
      <c r="A78" s="61"/>
      <c r="B78" s="61"/>
      <c r="C78" s="61"/>
      <c r="D78" s="53"/>
      <c r="E78" s="53"/>
      <c r="F78" s="53"/>
      <c r="G78" s="17">
        <v>46</v>
      </c>
      <c r="H78" s="55"/>
      <c r="I78" s="67"/>
      <c r="J78" s="70"/>
    </row>
    <row r="79" spans="1:10" ht="72" customHeight="1" x14ac:dyDescent="0.25">
      <c r="A79" s="48" t="s">
        <v>242</v>
      </c>
      <c r="B79" s="48" t="s">
        <v>243</v>
      </c>
      <c r="C79" s="48" t="s">
        <v>244</v>
      </c>
      <c r="D79" s="53" t="s">
        <v>247</v>
      </c>
      <c r="E79" s="53" t="s">
        <v>248</v>
      </c>
      <c r="F79" s="53" t="s">
        <v>304</v>
      </c>
      <c r="G79" s="17">
        <v>71.099999999999994</v>
      </c>
      <c r="H79" s="55">
        <f>(G79+G80)/2</f>
        <v>60.8</v>
      </c>
      <c r="I79" s="65">
        <v>15000000</v>
      </c>
      <c r="J79" s="74">
        <f>J76-I79</f>
        <v>-269346939</v>
      </c>
    </row>
    <row r="80" spans="1:10" ht="72.75" customHeight="1" x14ac:dyDescent="0.25">
      <c r="A80" s="48"/>
      <c r="B80" s="48"/>
      <c r="C80" s="48"/>
      <c r="D80" s="53"/>
      <c r="E80" s="53"/>
      <c r="F80" s="53"/>
      <c r="G80" s="17">
        <v>50.5</v>
      </c>
      <c r="H80" s="55"/>
      <c r="I80" s="67"/>
      <c r="J80" s="75"/>
    </row>
    <row r="81" spans="1:10" ht="44.25" customHeight="1" x14ac:dyDescent="0.25">
      <c r="A81" s="48" t="s">
        <v>221</v>
      </c>
      <c r="B81" s="48" t="s">
        <v>223</v>
      </c>
      <c r="C81" s="48" t="s">
        <v>222</v>
      </c>
      <c r="D81" s="53" t="s">
        <v>200</v>
      </c>
      <c r="E81" s="53" t="s">
        <v>173</v>
      </c>
      <c r="F81" s="53" t="s">
        <v>300</v>
      </c>
      <c r="G81" s="17">
        <v>54</v>
      </c>
      <c r="H81" s="55">
        <f>(G81+G82)/2</f>
        <v>60.5</v>
      </c>
      <c r="I81" s="76">
        <v>30000000</v>
      </c>
      <c r="J81" s="74">
        <f>J79-I81</f>
        <v>-299346939</v>
      </c>
    </row>
    <row r="82" spans="1:10" ht="48.75" customHeight="1" x14ac:dyDescent="0.25">
      <c r="A82" s="48"/>
      <c r="B82" s="48"/>
      <c r="C82" s="48"/>
      <c r="D82" s="53"/>
      <c r="E82" s="53"/>
      <c r="F82" s="53"/>
      <c r="G82" s="17">
        <v>67</v>
      </c>
      <c r="H82" s="55"/>
      <c r="I82" s="76"/>
      <c r="J82" s="75"/>
    </row>
    <row r="83" spans="1:10" ht="40.5" customHeight="1" x14ac:dyDescent="0.25">
      <c r="A83" s="77" t="s">
        <v>146</v>
      </c>
      <c r="B83" s="77" t="s">
        <v>147</v>
      </c>
      <c r="C83" s="77" t="s">
        <v>148</v>
      </c>
      <c r="D83" s="53" t="s">
        <v>150</v>
      </c>
      <c r="E83" s="53" t="s">
        <v>50</v>
      </c>
      <c r="F83" s="53" t="s">
        <v>302</v>
      </c>
      <c r="G83" s="17">
        <v>50</v>
      </c>
      <c r="H83" s="55">
        <f>(G83+G84)/2</f>
        <v>57</v>
      </c>
      <c r="I83" s="76">
        <v>30000000</v>
      </c>
      <c r="J83" s="74">
        <f>J81-I83</f>
        <v>-329346939</v>
      </c>
    </row>
    <row r="84" spans="1:10" ht="39" customHeight="1" x14ac:dyDescent="0.25">
      <c r="A84" s="78"/>
      <c r="B84" s="78"/>
      <c r="C84" s="78"/>
      <c r="D84" s="53"/>
      <c r="E84" s="53"/>
      <c r="F84" s="53"/>
      <c r="G84" s="17">
        <v>64</v>
      </c>
      <c r="H84" s="55"/>
      <c r="I84" s="76"/>
      <c r="J84" s="75"/>
    </row>
    <row r="85" spans="1:10" ht="40.5" customHeight="1" x14ac:dyDescent="0.25">
      <c r="A85" s="48" t="s">
        <v>230</v>
      </c>
      <c r="B85" s="52" t="s">
        <v>231</v>
      </c>
      <c r="C85" s="48" t="s">
        <v>232</v>
      </c>
      <c r="D85" s="53" t="s">
        <v>197</v>
      </c>
      <c r="E85" s="53" t="s">
        <v>168</v>
      </c>
      <c r="F85" s="53" t="s">
        <v>303</v>
      </c>
      <c r="G85" s="17">
        <v>52</v>
      </c>
      <c r="H85" s="55">
        <f>(G85+G86)/2</f>
        <v>56.5</v>
      </c>
      <c r="I85" s="65">
        <v>30000000</v>
      </c>
      <c r="J85" s="74">
        <f>J83-I85</f>
        <v>-359346939</v>
      </c>
    </row>
    <row r="86" spans="1:10" ht="36.75" customHeight="1" x14ac:dyDescent="0.25">
      <c r="A86" s="48"/>
      <c r="B86" s="52"/>
      <c r="C86" s="48"/>
      <c r="D86" s="53"/>
      <c r="E86" s="53"/>
      <c r="F86" s="53"/>
      <c r="G86" s="17">
        <v>61</v>
      </c>
      <c r="H86" s="55"/>
      <c r="I86" s="67"/>
      <c r="J86" s="75"/>
    </row>
    <row r="87" spans="1:10" ht="37.5" customHeight="1" x14ac:dyDescent="0.25">
      <c r="A87" s="77" t="s">
        <v>201</v>
      </c>
      <c r="B87" s="77" t="s">
        <v>202</v>
      </c>
      <c r="C87" s="48" t="s">
        <v>203</v>
      </c>
      <c r="D87" s="53" t="s">
        <v>200</v>
      </c>
      <c r="E87" s="79" t="s">
        <v>173</v>
      </c>
      <c r="F87" s="79" t="s">
        <v>300</v>
      </c>
      <c r="G87" s="36">
        <v>44</v>
      </c>
      <c r="H87" s="55">
        <f>(G87+G88)/2</f>
        <v>45.5</v>
      </c>
      <c r="I87" s="71">
        <v>30000000</v>
      </c>
      <c r="J87" s="74">
        <f>J85-I87</f>
        <v>-389346939</v>
      </c>
    </row>
    <row r="88" spans="1:10" ht="34.5" customHeight="1" x14ac:dyDescent="0.25">
      <c r="A88" s="78"/>
      <c r="B88" s="78"/>
      <c r="C88" s="48"/>
      <c r="D88" s="53"/>
      <c r="E88" s="80"/>
      <c r="F88" s="80"/>
      <c r="G88" s="36">
        <v>47</v>
      </c>
      <c r="H88" s="55"/>
      <c r="I88" s="73"/>
      <c r="J88" s="75"/>
    </row>
    <row r="89" spans="1:10" ht="37.5" customHeight="1" x14ac:dyDescent="0.25">
      <c r="A89" s="44" t="s">
        <v>291</v>
      </c>
      <c r="B89" s="31"/>
      <c r="C89" s="45" t="s">
        <v>292</v>
      </c>
      <c r="D89" s="45"/>
      <c r="E89" s="45"/>
      <c r="F89" s="45"/>
      <c r="G89" s="45"/>
      <c r="H89" s="45"/>
      <c r="I89" s="47">
        <v>25</v>
      </c>
      <c r="J89" s="47"/>
    </row>
    <row r="90" spans="1:10" ht="32.25" customHeight="1" x14ac:dyDescent="0.25">
      <c r="A90" s="44"/>
      <c r="B90" s="32"/>
      <c r="C90" s="45" t="s">
        <v>293</v>
      </c>
      <c r="D90" s="45"/>
      <c r="E90" s="45"/>
      <c r="F90" s="45"/>
      <c r="G90" s="45"/>
      <c r="H90" s="45"/>
      <c r="I90" s="47">
        <v>5</v>
      </c>
      <c r="J90" s="47"/>
    </row>
    <row r="91" spans="1:10" ht="33" customHeight="1" x14ac:dyDescent="0.25">
      <c r="A91" s="44"/>
      <c r="B91" s="33"/>
      <c r="C91" s="45" t="s">
        <v>294</v>
      </c>
      <c r="D91" s="45"/>
      <c r="E91" s="45"/>
      <c r="F91" s="45"/>
      <c r="G91" s="45"/>
      <c r="H91" s="45"/>
      <c r="I91" s="47">
        <v>9</v>
      </c>
      <c r="J91" s="47"/>
    </row>
    <row r="92" spans="1:10" ht="44.25" customHeight="1" x14ac:dyDescent="0.25">
      <c r="A92" s="46" t="s">
        <v>295</v>
      </c>
      <c r="B92" s="46"/>
      <c r="C92" s="46"/>
      <c r="D92" s="46"/>
      <c r="E92" s="46"/>
      <c r="F92" s="46"/>
      <c r="G92" s="46"/>
      <c r="H92" s="46"/>
      <c r="I92" s="47">
        <f>SUM(I89:J91)</f>
        <v>39</v>
      </c>
      <c r="J92" s="47"/>
    </row>
    <row r="93" spans="1:10" ht="28.5" customHeight="1" x14ac:dyDescent="0.35">
      <c r="A93" s="41" t="s">
        <v>316</v>
      </c>
      <c r="B93" s="41"/>
      <c r="C93" s="41"/>
      <c r="D93" s="41"/>
      <c r="E93" s="41"/>
      <c r="F93" s="41"/>
      <c r="G93" s="41"/>
      <c r="H93" s="41"/>
      <c r="I93" s="41"/>
      <c r="J93" s="41"/>
    </row>
    <row r="94" spans="1:10" ht="25.9" customHeight="1" x14ac:dyDescent="0.25"/>
    <row r="95" spans="1:10" ht="25.9" customHeight="1" x14ac:dyDescent="0.25">
      <c r="A95" s="122" t="s">
        <v>0</v>
      </c>
      <c r="B95" s="122"/>
      <c r="C95" s="122"/>
      <c r="D95" s="122"/>
      <c r="E95" s="122"/>
      <c r="F95" s="122"/>
      <c r="G95" s="122"/>
      <c r="H95" s="122"/>
      <c r="I95" s="122"/>
      <c r="J95" s="122"/>
    </row>
    <row r="96" spans="1:10" ht="50.25" customHeight="1" x14ac:dyDescent="0.25">
      <c r="A96" s="122"/>
      <c r="B96" s="122"/>
      <c r="C96" s="122"/>
      <c r="D96" s="122"/>
      <c r="E96" s="122"/>
      <c r="F96" s="122"/>
      <c r="G96" s="122"/>
      <c r="H96" s="122"/>
      <c r="I96" s="122"/>
      <c r="J96" s="122"/>
    </row>
    <row r="97" spans="1:10" ht="61.5" customHeight="1" x14ac:dyDescent="0.25">
      <c r="A97" s="122" t="s">
        <v>314</v>
      </c>
      <c r="B97" s="122"/>
      <c r="C97" s="122"/>
      <c r="D97" s="122"/>
      <c r="E97" s="122"/>
      <c r="F97" s="122"/>
      <c r="G97" s="122"/>
      <c r="H97" s="122"/>
      <c r="I97" s="122"/>
      <c r="J97" s="122"/>
    </row>
    <row r="98" spans="1:10" ht="30" customHeight="1" x14ac:dyDescent="0.25">
      <c r="A98" s="123" t="s">
        <v>11</v>
      </c>
      <c r="B98" s="123"/>
      <c r="C98" s="123"/>
      <c r="D98" s="123"/>
      <c r="E98" s="123"/>
      <c r="F98" s="123"/>
      <c r="G98" s="123"/>
      <c r="H98" s="123"/>
      <c r="I98" s="123"/>
      <c r="J98" s="3" t="s">
        <v>2</v>
      </c>
    </row>
    <row r="99" spans="1:10" ht="55.5" customHeight="1" x14ac:dyDescent="0.25">
      <c r="A99" s="26" t="s">
        <v>3</v>
      </c>
      <c r="B99" s="27" t="s">
        <v>4</v>
      </c>
      <c r="C99" s="26" t="s">
        <v>5</v>
      </c>
      <c r="D99" s="26" t="s">
        <v>6</v>
      </c>
      <c r="E99" s="26" t="s">
        <v>7</v>
      </c>
      <c r="F99" s="26" t="s">
        <v>8</v>
      </c>
      <c r="G99" s="34" t="s">
        <v>9</v>
      </c>
      <c r="H99" s="28" t="s">
        <v>16</v>
      </c>
      <c r="I99" s="26" t="s">
        <v>10</v>
      </c>
      <c r="J99" s="30">
        <v>350000000</v>
      </c>
    </row>
    <row r="100" spans="1:10" ht="30" customHeight="1" x14ac:dyDescent="0.25">
      <c r="A100" s="43" t="s">
        <v>23</v>
      </c>
      <c r="B100" s="43" t="s">
        <v>24</v>
      </c>
      <c r="C100" s="43" t="s">
        <v>25</v>
      </c>
      <c r="D100" s="43" t="s">
        <v>26</v>
      </c>
      <c r="E100" s="43" t="s">
        <v>21</v>
      </c>
      <c r="F100" s="43" t="s">
        <v>22</v>
      </c>
      <c r="G100" s="15">
        <v>100</v>
      </c>
      <c r="H100" s="54">
        <f>(G100+G101)/2</f>
        <v>96</v>
      </c>
      <c r="I100" s="42">
        <v>10000000</v>
      </c>
      <c r="J100" s="42">
        <f>J99-I100</f>
        <v>340000000</v>
      </c>
    </row>
    <row r="101" spans="1:10" ht="30.75" customHeight="1" x14ac:dyDescent="0.25">
      <c r="A101" s="43"/>
      <c r="B101" s="43"/>
      <c r="C101" s="43"/>
      <c r="D101" s="43"/>
      <c r="E101" s="43"/>
      <c r="F101" s="43"/>
      <c r="G101" s="15">
        <v>92</v>
      </c>
      <c r="H101" s="54"/>
      <c r="I101" s="42"/>
      <c r="J101" s="42"/>
    </row>
    <row r="102" spans="1:10" ht="45.75" customHeight="1" x14ac:dyDescent="0.25">
      <c r="A102" s="49" t="s">
        <v>107</v>
      </c>
      <c r="B102" s="49" t="s">
        <v>108</v>
      </c>
      <c r="C102" s="49" t="s">
        <v>109</v>
      </c>
      <c r="D102" s="43" t="s">
        <v>106</v>
      </c>
      <c r="E102" s="43" t="s">
        <v>21</v>
      </c>
      <c r="F102" s="43" t="s">
        <v>22</v>
      </c>
      <c r="G102" s="15">
        <v>93</v>
      </c>
      <c r="H102" s="54">
        <f>(G102+G103)/2</f>
        <v>91.5</v>
      </c>
      <c r="I102" s="42">
        <v>15000000</v>
      </c>
      <c r="J102" s="42">
        <f>J100-I102</f>
        <v>325000000</v>
      </c>
    </row>
    <row r="103" spans="1:10" ht="45.75" customHeight="1" x14ac:dyDescent="0.25">
      <c r="A103" s="51"/>
      <c r="B103" s="51"/>
      <c r="C103" s="51"/>
      <c r="D103" s="43"/>
      <c r="E103" s="43"/>
      <c r="F103" s="43"/>
      <c r="G103" s="15">
        <v>90</v>
      </c>
      <c r="H103" s="54"/>
      <c r="I103" s="42"/>
      <c r="J103" s="42"/>
    </row>
    <row r="104" spans="1:10" ht="36.75" customHeight="1" x14ac:dyDescent="0.25">
      <c r="A104" s="49" t="s">
        <v>188</v>
      </c>
      <c r="B104" s="49" t="s">
        <v>189</v>
      </c>
      <c r="C104" s="49" t="s">
        <v>190</v>
      </c>
      <c r="D104" s="43" t="s">
        <v>198</v>
      </c>
      <c r="E104" s="43" t="s">
        <v>21</v>
      </c>
      <c r="F104" s="43" t="s">
        <v>22</v>
      </c>
      <c r="G104" s="15">
        <v>92.3</v>
      </c>
      <c r="H104" s="54">
        <f>(G104+G105)/2</f>
        <v>91.15</v>
      </c>
      <c r="I104" s="42">
        <v>15000000</v>
      </c>
      <c r="J104" s="42">
        <f>J102-I104</f>
        <v>310000000</v>
      </c>
    </row>
    <row r="105" spans="1:10" ht="39.75" customHeight="1" x14ac:dyDescent="0.25">
      <c r="A105" s="51"/>
      <c r="B105" s="51"/>
      <c r="C105" s="51"/>
      <c r="D105" s="43"/>
      <c r="E105" s="43"/>
      <c r="F105" s="43"/>
      <c r="G105" s="15">
        <v>90</v>
      </c>
      <c r="H105" s="54"/>
      <c r="I105" s="42"/>
      <c r="J105" s="42"/>
    </row>
    <row r="106" spans="1:10" ht="45" customHeight="1" x14ac:dyDescent="0.25">
      <c r="A106" s="49" t="s">
        <v>64</v>
      </c>
      <c r="B106" s="49" t="s">
        <v>69</v>
      </c>
      <c r="C106" s="49" t="s">
        <v>65</v>
      </c>
      <c r="D106" s="43" t="s">
        <v>68</v>
      </c>
      <c r="E106" s="43" t="s">
        <v>21</v>
      </c>
      <c r="F106" s="43" t="s">
        <v>22</v>
      </c>
      <c r="G106" s="15">
        <v>93</v>
      </c>
      <c r="H106" s="54">
        <f>(G106+G107)/2</f>
        <v>90</v>
      </c>
      <c r="I106" s="42">
        <v>15000000</v>
      </c>
      <c r="J106" s="42">
        <f>J104-I106</f>
        <v>295000000</v>
      </c>
    </row>
    <row r="107" spans="1:10" ht="44.25" customHeight="1" x14ac:dyDescent="0.25">
      <c r="A107" s="51"/>
      <c r="B107" s="51"/>
      <c r="C107" s="51"/>
      <c r="D107" s="43"/>
      <c r="E107" s="43"/>
      <c r="F107" s="43"/>
      <c r="G107" s="15">
        <v>87</v>
      </c>
      <c r="H107" s="54"/>
      <c r="I107" s="42"/>
      <c r="J107" s="42"/>
    </row>
    <row r="108" spans="1:10" ht="36" customHeight="1" x14ac:dyDescent="0.25">
      <c r="A108" s="49" t="s">
        <v>157</v>
      </c>
      <c r="B108" s="49" t="s">
        <v>158</v>
      </c>
      <c r="C108" s="49" t="s">
        <v>159</v>
      </c>
      <c r="D108" s="43" t="s">
        <v>115</v>
      </c>
      <c r="E108" s="43" t="s">
        <v>21</v>
      </c>
      <c r="F108" s="43" t="s">
        <v>22</v>
      </c>
      <c r="G108" s="15">
        <v>92</v>
      </c>
      <c r="H108" s="54">
        <f>(G108+G109)/2</f>
        <v>89.5</v>
      </c>
      <c r="I108" s="42">
        <v>15000000</v>
      </c>
      <c r="J108" s="42">
        <f>J106-I108</f>
        <v>280000000</v>
      </c>
    </row>
    <row r="109" spans="1:10" ht="30.75" customHeight="1" x14ac:dyDescent="0.25">
      <c r="A109" s="51"/>
      <c r="B109" s="51"/>
      <c r="C109" s="51"/>
      <c r="D109" s="43"/>
      <c r="E109" s="43"/>
      <c r="F109" s="43"/>
      <c r="G109" s="15">
        <v>87</v>
      </c>
      <c r="H109" s="54"/>
      <c r="I109" s="42"/>
      <c r="J109" s="42"/>
    </row>
    <row r="110" spans="1:10" ht="33.75" customHeight="1" x14ac:dyDescent="0.25">
      <c r="A110" s="49" t="s">
        <v>239</v>
      </c>
      <c r="B110" s="49" t="s">
        <v>240</v>
      </c>
      <c r="C110" s="49" t="s">
        <v>241</v>
      </c>
      <c r="D110" s="124" t="s">
        <v>246</v>
      </c>
      <c r="E110" s="43" t="s">
        <v>21</v>
      </c>
      <c r="F110" s="43" t="s">
        <v>22</v>
      </c>
      <c r="G110" s="15">
        <v>91</v>
      </c>
      <c r="H110" s="54">
        <f>(G110+G111)/2</f>
        <v>89</v>
      </c>
      <c r="I110" s="86">
        <v>15000000</v>
      </c>
      <c r="J110" s="42">
        <f>J108-I110</f>
        <v>265000000</v>
      </c>
    </row>
    <row r="111" spans="1:10" ht="39.75" customHeight="1" x14ac:dyDescent="0.25">
      <c r="A111" s="50"/>
      <c r="B111" s="50"/>
      <c r="C111" s="50"/>
      <c r="D111" s="124"/>
      <c r="E111" s="43"/>
      <c r="F111" s="43"/>
      <c r="G111" s="15">
        <v>87</v>
      </c>
      <c r="H111" s="54"/>
      <c r="I111" s="87"/>
      <c r="J111" s="42"/>
    </row>
    <row r="112" spans="1:10" ht="39" customHeight="1" x14ac:dyDescent="0.25">
      <c r="A112" s="49" t="s">
        <v>129</v>
      </c>
      <c r="B112" s="49" t="s">
        <v>130</v>
      </c>
      <c r="C112" s="49" t="s">
        <v>131</v>
      </c>
      <c r="D112" s="43" t="s">
        <v>144</v>
      </c>
      <c r="E112" s="43" t="s">
        <v>21</v>
      </c>
      <c r="F112" s="43" t="s">
        <v>22</v>
      </c>
      <c r="G112" s="15">
        <v>90</v>
      </c>
      <c r="H112" s="54">
        <f>(G112+G113)/2</f>
        <v>87.5</v>
      </c>
      <c r="I112" s="42">
        <v>10000000</v>
      </c>
      <c r="J112" s="42">
        <f>J110-I112</f>
        <v>255000000</v>
      </c>
    </row>
    <row r="113" spans="1:10" ht="34.5" customHeight="1" x14ac:dyDescent="0.25">
      <c r="A113" s="51"/>
      <c r="B113" s="51"/>
      <c r="C113" s="51"/>
      <c r="D113" s="43"/>
      <c r="E113" s="43"/>
      <c r="F113" s="43"/>
      <c r="G113" s="15">
        <v>85</v>
      </c>
      <c r="H113" s="54"/>
      <c r="I113" s="42"/>
      <c r="J113" s="42"/>
    </row>
    <row r="114" spans="1:10" ht="36" customHeight="1" x14ac:dyDescent="0.25">
      <c r="A114" s="109" t="s">
        <v>112</v>
      </c>
      <c r="B114" s="109" t="s">
        <v>113</v>
      </c>
      <c r="C114" s="109" t="s">
        <v>114</v>
      </c>
      <c r="D114" s="43" t="s">
        <v>115</v>
      </c>
      <c r="E114" s="43" t="s">
        <v>21</v>
      </c>
      <c r="F114" s="43" t="s">
        <v>22</v>
      </c>
      <c r="G114" s="15">
        <v>82</v>
      </c>
      <c r="H114" s="54">
        <f>(G114+G115)/2</f>
        <v>87</v>
      </c>
      <c r="I114" s="42">
        <v>14907000</v>
      </c>
      <c r="J114" s="42">
        <f>J112-I114</f>
        <v>240093000</v>
      </c>
    </row>
    <row r="115" spans="1:10" ht="35.25" customHeight="1" x14ac:dyDescent="0.25">
      <c r="A115" s="109"/>
      <c r="B115" s="109"/>
      <c r="C115" s="109"/>
      <c r="D115" s="43"/>
      <c r="E115" s="43"/>
      <c r="F115" s="43"/>
      <c r="G115" s="15">
        <v>92</v>
      </c>
      <c r="H115" s="54"/>
      <c r="I115" s="42"/>
      <c r="J115" s="42"/>
    </row>
    <row r="116" spans="1:10" ht="57.75" customHeight="1" x14ac:dyDescent="0.25">
      <c r="A116" s="49" t="s">
        <v>191</v>
      </c>
      <c r="B116" s="49" t="s">
        <v>192</v>
      </c>
      <c r="C116" s="49" t="s">
        <v>193</v>
      </c>
      <c r="D116" s="43" t="s">
        <v>199</v>
      </c>
      <c r="E116" s="43" t="s">
        <v>21</v>
      </c>
      <c r="F116" s="43" t="s">
        <v>22</v>
      </c>
      <c r="G116" s="15">
        <v>82</v>
      </c>
      <c r="H116" s="54">
        <f>(G116+G117)/2</f>
        <v>86.75</v>
      </c>
      <c r="I116" s="42">
        <v>15000000</v>
      </c>
      <c r="J116" s="42">
        <f>J114-I116</f>
        <v>225093000</v>
      </c>
    </row>
    <row r="117" spans="1:10" ht="51.75" customHeight="1" x14ac:dyDescent="0.25">
      <c r="A117" s="51"/>
      <c r="B117" s="51"/>
      <c r="C117" s="51"/>
      <c r="D117" s="43"/>
      <c r="E117" s="43"/>
      <c r="F117" s="43"/>
      <c r="G117" s="15">
        <v>91.5</v>
      </c>
      <c r="H117" s="54"/>
      <c r="I117" s="42"/>
      <c r="J117" s="42"/>
    </row>
    <row r="118" spans="1:10" ht="36" customHeight="1" x14ac:dyDescent="0.25">
      <c r="A118" s="49" t="s">
        <v>103</v>
      </c>
      <c r="B118" s="49" t="s">
        <v>104</v>
      </c>
      <c r="C118" s="49" t="s">
        <v>101</v>
      </c>
      <c r="D118" s="43" t="s">
        <v>105</v>
      </c>
      <c r="E118" s="43" t="s">
        <v>21</v>
      </c>
      <c r="F118" s="43" t="s">
        <v>22</v>
      </c>
      <c r="G118" s="15">
        <v>98</v>
      </c>
      <c r="H118" s="54">
        <f>(G118+G119)/2</f>
        <v>86</v>
      </c>
      <c r="I118" s="42">
        <v>15000000</v>
      </c>
      <c r="J118" s="42">
        <f>J116-I118</f>
        <v>210093000</v>
      </c>
    </row>
    <row r="119" spans="1:10" ht="35.25" customHeight="1" x14ac:dyDescent="0.25">
      <c r="A119" s="51"/>
      <c r="B119" s="51"/>
      <c r="C119" s="51"/>
      <c r="D119" s="43"/>
      <c r="E119" s="43"/>
      <c r="F119" s="43"/>
      <c r="G119" s="15">
        <v>74</v>
      </c>
      <c r="H119" s="54"/>
      <c r="I119" s="42"/>
      <c r="J119" s="42"/>
    </row>
    <row r="120" spans="1:10" ht="36.75" customHeight="1" x14ac:dyDescent="0.25">
      <c r="A120" s="49" t="s">
        <v>132</v>
      </c>
      <c r="B120" s="49" t="s">
        <v>133</v>
      </c>
      <c r="C120" s="49" t="s">
        <v>134</v>
      </c>
      <c r="D120" s="43" t="s">
        <v>144</v>
      </c>
      <c r="E120" s="43" t="s">
        <v>21</v>
      </c>
      <c r="F120" s="43" t="s">
        <v>22</v>
      </c>
      <c r="G120" s="15">
        <v>84</v>
      </c>
      <c r="H120" s="54">
        <f>(G120+G121)/2</f>
        <v>85.5</v>
      </c>
      <c r="I120" s="42">
        <v>15000000</v>
      </c>
      <c r="J120" s="42">
        <f>J118-I120</f>
        <v>195093000</v>
      </c>
    </row>
    <row r="121" spans="1:10" ht="30.75" customHeight="1" x14ac:dyDescent="0.25">
      <c r="A121" s="51"/>
      <c r="B121" s="51"/>
      <c r="C121" s="51"/>
      <c r="D121" s="43"/>
      <c r="E121" s="43"/>
      <c r="F121" s="43"/>
      <c r="G121" s="15">
        <v>87</v>
      </c>
      <c r="H121" s="54"/>
      <c r="I121" s="42"/>
      <c r="J121" s="42"/>
    </row>
    <row r="122" spans="1:10" ht="33" customHeight="1" x14ac:dyDescent="0.25">
      <c r="A122" s="49" t="s">
        <v>151</v>
      </c>
      <c r="B122" s="49" t="s">
        <v>152</v>
      </c>
      <c r="C122" s="49" t="s">
        <v>153</v>
      </c>
      <c r="D122" s="43" t="s">
        <v>125</v>
      </c>
      <c r="E122" s="43" t="s">
        <v>21</v>
      </c>
      <c r="F122" s="43" t="s">
        <v>22</v>
      </c>
      <c r="G122" s="15">
        <v>85</v>
      </c>
      <c r="H122" s="54">
        <f>(G122+G123)/2</f>
        <v>84.5</v>
      </c>
      <c r="I122" s="42">
        <v>14700000</v>
      </c>
      <c r="J122" s="42">
        <f>J120-I122</f>
        <v>180393000</v>
      </c>
    </row>
    <row r="123" spans="1:10" ht="36" customHeight="1" x14ac:dyDescent="0.25">
      <c r="A123" s="51"/>
      <c r="B123" s="51"/>
      <c r="C123" s="51"/>
      <c r="D123" s="43"/>
      <c r="E123" s="43"/>
      <c r="F123" s="43"/>
      <c r="G123" s="15">
        <v>84</v>
      </c>
      <c r="H123" s="54"/>
      <c r="I123" s="42"/>
      <c r="J123" s="42"/>
    </row>
    <row r="124" spans="1:10" ht="42" customHeight="1" x14ac:dyDescent="0.25">
      <c r="A124" s="109" t="s">
        <v>116</v>
      </c>
      <c r="B124" s="109" t="s">
        <v>117</v>
      </c>
      <c r="C124" s="109" t="s">
        <v>118</v>
      </c>
      <c r="D124" s="43" t="s">
        <v>125</v>
      </c>
      <c r="E124" s="43" t="s">
        <v>21</v>
      </c>
      <c r="F124" s="43" t="s">
        <v>22</v>
      </c>
      <c r="G124" s="15">
        <v>83.3</v>
      </c>
      <c r="H124" s="54">
        <f>(G124+G125)/2</f>
        <v>83.65</v>
      </c>
      <c r="I124" s="42">
        <v>14835000</v>
      </c>
      <c r="J124" s="42">
        <f>J122-I124</f>
        <v>165558000</v>
      </c>
    </row>
    <row r="125" spans="1:10" ht="42" customHeight="1" x14ac:dyDescent="0.25">
      <c r="A125" s="109"/>
      <c r="B125" s="109"/>
      <c r="C125" s="109"/>
      <c r="D125" s="43"/>
      <c r="E125" s="43"/>
      <c r="F125" s="43"/>
      <c r="G125" s="15">
        <v>84</v>
      </c>
      <c r="H125" s="54"/>
      <c r="I125" s="42"/>
      <c r="J125" s="42"/>
    </row>
    <row r="126" spans="1:10" ht="50.25" customHeight="1" x14ac:dyDescent="0.25">
      <c r="A126" s="49" t="s">
        <v>110</v>
      </c>
      <c r="B126" s="49" t="s">
        <v>111</v>
      </c>
      <c r="C126" s="49" t="s">
        <v>109</v>
      </c>
      <c r="D126" s="43" t="s">
        <v>106</v>
      </c>
      <c r="E126" s="43" t="s">
        <v>21</v>
      </c>
      <c r="F126" s="43" t="s">
        <v>22</v>
      </c>
      <c r="G126" s="15">
        <v>76</v>
      </c>
      <c r="H126" s="54">
        <f>(G126+G127)/2</f>
        <v>83.5</v>
      </c>
      <c r="I126" s="42">
        <v>15000000</v>
      </c>
      <c r="J126" s="42">
        <f>J124-I126</f>
        <v>150558000</v>
      </c>
    </row>
    <row r="127" spans="1:10" ht="47.25" customHeight="1" x14ac:dyDescent="0.25">
      <c r="A127" s="51"/>
      <c r="B127" s="51"/>
      <c r="C127" s="51"/>
      <c r="D127" s="43"/>
      <c r="E127" s="43"/>
      <c r="F127" s="43"/>
      <c r="G127" s="15">
        <v>91</v>
      </c>
      <c r="H127" s="54"/>
      <c r="I127" s="42"/>
      <c r="J127" s="42"/>
    </row>
    <row r="128" spans="1:10" ht="41.25" customHeight="1" x14ac:dyDescent="0.25">
      <c r="A128" s="109" t="s">
        <v>217</v>
      </c>
      <c r="B128" s="109" t="s">
        <v>218</v>
      </c>
      <c r="C128" s="109" t="s">
        <v>219</v>
      </c>
      <c r="D128" s="109" t="s">
        <v>220</v>
      </c>
      <c r="E128" s="43" t="s">
        <v>21</v>
      </c>
      <c r="F128" s="43" t="s">
        <v>22</v>
      </c>
      <c r="G128" s="15">
        <v>81</v>
      </c>
      <c r="H128" s="54">
        <f>(G128+G129)/2</f>
        <v>83.5</v>
      </c>
      <c r="I128" s="42">
        <v>15000000</v>
      </c>
      <c r="J128" s="42">
        <f>J126-I128</f>
        <v>135558000</v>
      </c>
    </row>
    <row r="129" spans="1:10" ht="37.5" customHeight="1" x14ac:dyDescent="0.25">
      <c r="A129" s="109"/>
      <c r="B129" s="109"/>
      <c r="C129" s="109"/>
      <c r="D129" s="109"/>
      <c r="E129" s="43"/>
      <c r="F129" s="43"/>
      <c r="G129" s="15">
        <v>86</v>
      </c>
      <c r="H129" s="54"/>
      <c r="I129" s="42"/>
      <c r="J129" s="42"/>
    </row>
    <row r="130" spans="1:10" ht="36" customHeight="1" x14ac:dyDescent="0.25">
      <c r="A130" s="109" t="s">
        <v>51</v>
      </c>
      <c r="B130" s="109" t="s">
        <v>52</v>
      </c>
      <c r="C130" s="109" t="s">
        <v>53</v>
      </c>
      <c r="D130" s="43" t="s">
        <v>59</v>
      </c>
      <c r="E130" s="43" t="s">
        <v>21</v>
      </c>
      <c r="F130" s="43" t="s">
        <v>22</v>
      </c>
      <c r="G130" s="15">
        <v>73</v>
      </c>
      <c r="H130" s="54">
        <f>(G130+G131)/2</f>
        <v>81.5</v>
      </c>
      <c r="I130" s="42">
        <v>15000000</v>
      </c>
      <c r="J130" s="42">
        <f>J128-I130</f>
        <v>120558000</v>
      </c>
    </row>
    <row r="131" spans="1:10" ht="34.5" customHeight="1" x14ac:dyDescent="0.25">
      <c r="A131" s="109"/>
      <c r="B131" s="109"/>
      <c r="C131" s="109"/>
      <c r="D131" s="43"/>
      <c r="E131" s="43"/>
      <c r="F131" s="43"/>
      <c r="G131" s="15">
        <v>90</v>
      </c>
      <c r="H131" s="54"/>
      <c r="I131" s="42"/>
      <c r="J131" s="42"/>
    </row>
    <row r="132" spans="1:10" ht="39" customHeight="1" x14ac:dyDescent="0.25">
      <c r="A132" s="49" t="s">
        <v>71</v>
      </c>
      <c r="B132" s="49" t="s">
        <v>72</v>
      </c>
      <c r="C132" s="49" t="s">
        <v>73</v>
      </c>
      <c r="D132" s="43" t="s">
        <v>74</v>
      </c>
      <c r="E132" s="43" t="s">
        <v>21</v>
      </c>
      <c r="F132" s="43" t="s">
        <v>22</v>
      </c>
      <c r="G132" s="15">
        <v>80</v>
      </c>
      <c r="H132" s="54">
        <f>(G132+G133)/2</f>
        <v>79</v>
      </c>
      <c r="I132" s="42">
        <v>15000000</v>
      </c>
      <c r="J132" s="42">
        <f>J130-I132</f>
        <v>105558000</v>
      </c>
    </row>
    <row r="133" spans="1:10" ht="37.5" customHeight="1" x14ac:dyDescent="0.25">
      <c r="A133" s="51"/>
      <c r="B133" s="51"/>
      <c r="C133" s="51"/>
      <c r="D133" s="43"/>
      <c r="E133" s="43"/>
      <c r="F133" s="43"/>
      <c r="G133" s="15">
        <v>78</v>
      </c>
      <c r="H133" s="54"/>
      <c r="I133" s="42"/>
      <c r="J133" s="42"/>
    </row>
    <row r="134" spans="1:10" ht="40.5" customHeight="1" x14ac:dyDescent="0.25">
      <c r="A134" s="49" t="s">
        <v>278</v>
      </c>
      <c r="B134" s="49" t="s">
        <v>279</v>
      </c>
      <c r="C134" s="49" t="s">
        <v>266</v>
      </c>
      <c r="D134" s="109" t="s">
        <v>267</v>
      </c>
      <c r="E134" s="43" t="s">
        <v>21</v>
      </c>
      <c r="F134" s="43" t="s">
        <v>22</v>
      </c>
      <c r="G134" s="15">
        <v>78</v>
      </c>
      <c r="H134" s="125">
        <f>(G134+G135)/2</f>
        <v>78.5</v>
      </c>
      <c r="I134" s="126">
        <v>15000000</v>
      </c>
      <c r="J134" s="42">
        <f>J132-I134</f>
        <v>90558000</v>
      </c>
    </row>
    <row r="135" spans="1:10" ht="48" customHeight="1" x14ac:dyDescent="0.25">
      <c r="A135" s="51"/>
      <c r="B135" s="51"/>
      <c r="C135" s="51"/>
      <c r="D135" s="109"/>
      <c r="E135" s="43"/>
      <c r="F135" s="43"/>
      <c r="G135" s="15">
        <v>79</v>
      </c>
      <c r="H135" s="125"/>
      <c r="I135" s="126"/>
      <c r="J135" s="42"/>
    </row>
    <row r="136" spans="1:10" ht="56.25" customHeight="1" x14ac:dyDescent="0.25">
      <c r="A136" s="49" t="s">
        <v>268</v>
      </c>
      <c r="B136" s="49" t="s">
        <v>269</v>
      </c>
      <c r="C136" s="49" t="s">
        <v>270</v>
      </c>
      <c r="D136" s="109" t="s">
        <v>267</v>
      </c>
      <c r="E136" s="43" t="s">
        <v>21</v>
      </c>
      <c r="F136" s="43" t="s">
        <v>22</v>
      </c>
      <c r="G136" s="15">
        <v>78</v>
      </c>
      <c r="H136" s="125">
        <f>(G136+G137)/2</f>
        <v>78</v>
      </c>
      <c r="I136" s="126">
        <v>15000000</v>
      </c>
      <c r="J136" s="42">
        <f>J134-I136</f>
        <v>75558000</v>
      </c>
    </row>
    <row r="137" spans="1:10" ht="53.25" customHeight="1" x14ac:dyDescent="0.25">
      <c r="A137" s="51"/>
      <c r="B137" s="51"/>
      <c r="C137" s="51"/>
      <c r="D137" s="109"/>
      <c r="E137" s="43"/>
      <c r="F137" s="43"/>
      <c r="G137" s="15">
        <v>78</v>
      </c>
      <c r="H137" s="125"/>
      <c r="I137" s="126"/>
      <c r="J137" s="42"/>
    </row>
    <row r="138" spans="1:10" ht="43.5" customHeight="1" x14ac:dyDescent="0.25">
      <c r="A138" s="49" t="s">
        <v>99</v>
      </c>
      <c r="B138" s="49" t="s">
        <v>100</v>
      </c>
      <c r="C138" s="49" t="s">
        <v>101</v>
      </c>
      <c r="D138" s="43" t="s">
        <v>102</v>
      </c>
      <c r="E138" s="43" t="s">
        <v>21</v>
      </c>
      <c r="F138" s="43" t="s">
        <v>22</v>
      </c>
      <c r="G138" s="15">
        <v>79.66</v>
      </c>
      <c r="H138" s="54">
        <f>(G138+G139)/2</f>
        <v>77.33</v>
      </c>
      <c r="I138" s="42">
        <v>15000000</v>
      </c>
      <c r="J138" s="42">
        <f>J136-I138</f>
        <v>60558000</v>
      </c>
    </row>
    <row r="139" spans="1:10" ht="39" customHeight="1" x14ac:dyDescent="0.25">
      <c r="A139" s="51"/>
      <c r="B139" s="51"/>
      <c r="C139" s="51"/>
      <c r="D139" s="43"/>
      <c r="E139" s="43"/>
      <c r="F139" s="43"/>
      <c r="G139" s="15">
        <v>75</v>
      </c>
      <c r="H139" s="54"/>
      <c r="I139" s="42"/>
      <c r="J139" s="42"/>
    </row>
    <row r="140" spans="1:10" ht="55.5" customHeight="1" x14ac:dyDescent="0.25">
      <c r="A140" s="49" t="s">
        <v>79</v>
      </c>
      <c r="B140" s="49" t="s">
        <v>80</v>
      </c>
      <c r="C140" s="49" t="s">
        <v>81</v>
      </c>
      <c r="D140" s="110" t="s">
        <v>82</v>
      </c>
      <c r="E140" s="43" t="s">
        <v>21</v>
      </c>
      <c r="F140" s="43" t="s">
        <v>22</v>
      </c>
      <c r="G140" s="15">
        <v>78</v>
      </c>
      <c r="H140" s="54">
        <f>(G140+G141)/2</f>
        <v>76.5</v>
      </c>
      <c r="I140" s="42">
        <v>13020000</v>
      </c>
      <c r="J140" s="42">
        <f>J138-I140</f>
        <v>47538000</v>
      </c>
    </row>
    <row r="141" spans="1:10" ht="44.25" customHeight="1" x14ac:dyDescent="0.25">
      <c r="A141" s="51"/>
      <c r="B141" s="51"/>
      <c r="C141" s="51"/>
      <c r="D141" s="111"/>
      <c r="E141" s="43"/>
      <c r="F141" s="43"/>
      <c r="G141" s="15">
        <v>75</v>
      </c>
      <c r="H141" s="54"/>
      <c r="I141" s="42"/>
      <c r="J141" s="42"/>
    </row>
    <row r="142" spans="1:10" ht="48.75" customHeight="1" x14ac:dyDescent="0.25">
      <c r="A142" s="49" t="s">
        <v>236</v>
      </c>
      <c r="B142" s="49" t="s">
        <v>237</v>
      </c>
      <c r="C142" s="49" t="s">
        <v>238</v>
      </c>
      <c r="D142" s="124" t="s">
        <v>245</v>
      </c>
      <c r="E142" s="43" t="s">
        <v>21</v>
      </c>
      <c r="F142" s="43" t="s">
        <v>22</v>
      </c>
      <c r="G142" s="15">
        <v>78</v>
      </c>
      <c r="H142" s="54">
        <f>(G142+G143)/2</f>
        <v>76.5</v>
      </c>
      <c r="I142" s="86">
        <v>15000000</v>
      </c>
      <c r="J142" s="42">
        <f>J140-I142</f>
        <v>32538000</v>
      </c>
    </row>
    <row r="143" spans="1:10" ht="46.5" customHeight="1" x14ac:dyDescent="0.25">
      <c r="A143" s="50"/>
      <c r="B143" s="50"/>
      <c r="C143" s="50"/>
      <c r="D143" s="124"/>
      <c r="E143" s="43"/>
      <c r="F143" s="43"/>
      <c r="G143" s="15">
        <v>75</v>
      </c>
      <c r="H143" s="54"/>
      <c r="I143" s="87"/>
      <c r="J143" s="42"/>
    </row>
    <row r="144" spans="1:10" ht="52.5" customHeight="1" x14ac:dyDescent="0.25">
      <c r="A144" s="49" t="s">
        <v>154</v>
      </c>
      <c r="B144" s="49" t="s">
        <v>155</v>
      </c>
      <c r="C144" s="49" t="s">
        <v>156</v>
      </c>
      <c r="D144" s="43" t="s">
        <v>144</v>
      </c>
      <c r="E144" s="43" t="s">
        <v>21</v>
      </c>
      <c r="F144" s="43" t="s">
        <v>22</v>
      </c>
      <c r="G144" s="15">
        <v>70</v>
      </c>
      <c r="H144" s="54">
        <f>(G144+G145)/2</f>
        <v>72</v>
      </c>
      <c r="I144" s="42">
        <v>15000000</v>
      </c>
      <c r="J144" s="42">
        <f>J142-I144</f>
        <v>17538000</v>
      </c>
    </row>
    <row r="145" spans="1:10" ht="48.75" customHeight="1" x14ac:dyDescent="0.25">
      <c r="A145" s="51"/>
      <c r="B145" s="51"/>
      <c r="C145" s="51"/>
      <c r="D145" s="43"/>
      <c r="E145" s="43"/>
      <c r="F145" s="43"/>
      <c r="G145" s="15">
        <v>74</v>
      </c>
      <c r="H145" s="54"/>
      <c r="I145" s="42"/>
      <c r="J145" s="42"/>
    </row>
    <row r="146" spans="1:10" ht="33" customHeight="1" x14ac:dyDescent="0.25">
      <c r="A146" s="49" t="s">
        <v>63</v>
      </c>
      <c r="B146" s="49" t="s">
        <v>70</v>
      </c>
      <c r="C146" s="49" t="s">
        <v>67</v>
      </c>
      <c r="D146" s="43" t="s">
        <v>68</v>
      </c>
      <c r="E146" s="43" t="s">
        <v>21</v>
      </c>
      <c r="F146" s="43" t="s">
        <v>22</v>
      </c>
      <c r="G146" s="15">
        <v>80</v>
      </c>
      <c r="H146" s="54">
        <f>(G146+G147+G148)/3</f>
        <v>71.666666666666671</v>
      </c>
      <c r="I146" s="42">
        <v>15000000</v>
      </c>
      <c r="J146" s="42">
        <f>J144-I146</f>
        <v>2538000</v>
      </c>
    </row>
    <row r="147" spans="1:10" ht="39.75" customHeight="1" x14ac:dyDescent="0.25">
      <c r="A147" s="50"/>
      <c r="B147" s="50"/>
      <c r="C147" s="50"/>
      <c r="D147" s="43"/>
      <c r="E147" s="43"/>
      <c r="F147" s="43"/>
      <c r="G147" s="15">
        <v>83</v>
      </c>
      <c r="H147" s="54"/>
      <c r="I147" s="42"/>
      <c r="J147" s="42"/>
    </row>
    <row r="148" spans="1:10" ht="42" customHeight="1" x14ac:dyDescent="0.25">
      <c r="A148" s="51"/>
      <c r="B148" s="51"/>
      <c r="C148" s="51"/>
      <c r="D148" s="43"/>
      <c r="E148" s="43"/>
      <c r="F148" s="43"/>
      <c r="G148" s="15">
        <v>52</v>
      </c>
      <c r="H148" s="54"/>
      <c r="I148" s="42"/>
      <c r="J148" s="42"/>
    </row>
    <row r="149" spans="1:10" ht="45" customHeight="1" x14ac:dyDescent="0.25">
      <c r="A149" s="127" t="s">
        <v>311</v>
      </c>
      <c r="B149" s="127" t="s">
        <v>93</v>
      </c>
      <c r="C149" s="127" t="s">
        <v>94</v>
      </c>
      <c r="D149" s="129" t="s">
        <v>95</v>
      </c>
      <c r="E149" s="129" t="s">
        <v>21</v>
      </c>
      <c r="F149" s="129" t="s">
        <v>22</v>
      </c>
      <c r="G149" s="18">
        <v>68</v>
      </c>
      <c r="H149" s="130">
        <f>(G149+G150)/2</f>
        <v>69.5</v>
      </c>
      <c r="I149" s="131">
        <v>14084840</v>
      </c>
      <c r="J149" s="132">
        <f>J146-I149</f>
        <v>-11546840</v>
      </c>
    </row>
    <row r="150" spans="1:10" ht="36.75" customHeight="1" x14ac:dyDescent="0.25">
      <c r="A150" s="128"/>
      <c r="B150" s="128"/>
      <c r="C150" s="128"/>
      <c r="D150" s="129"/>
      <c r="E150" s="129"/>
      <c r="F150" s="129"/>
      <c r="G150" s="18">
        <v>71</v>
      </c>
      <c r="H150" s="130"/>
      <c r="I150" s="131"/>
      <c r="J150" s="132"/>
    </row>
    <row r="151" spans="1:10" ht="52.5" customHeight="1" x14ac:dyDescent="0.25">
      <c r="A151" s="127" t="s">
        <v>206</v>
      </c>
      <c r="B151" s="127" t="s">
        <v>210</v>
      </c>
      <c r="C151" s="127" t="s">
        <v>207</v>
      </c>
      <c r="D151" s="129" t="s">
        <v>209</v>
      </c>
      <c r="E151" s="129" t="s">
        <v>21</v>
      </c>
      <c r="F151" s="129" t="s">
        <v>22</v>
      </c>
      <c r="G151" s="18">
        <v>67</v>
      </c>
      <c r="H151" s="130">
        <f>(G151+G152)/2</f>
        <v>69.5</v>
      </c>
      <c r="I151" s="131">
        <v>15000000</v>
      </c>
      <c r="J151" s="132">
        <f>J149-I151</f>
        <v>-26546840</v>
      </c>
    </row>
    <row r="152" spans="1:10" ht="54" customHeight="1" x14ac:dyDescent="0.25">
      <c r="A152" s="128"/>
      <c r="B152" s="128"/>
      <c r="C152" s="128"/>
      <c r="D152" s="129"/>
      <c r="E152" s="129"/>
      <c r="F152" s="129"/>
      <c r="G152" s="18">
        <v>72</v>
      </c>
      <c r="H152" s="130"/>
      <c r="I152" s="131"/>
      <c r="J152" s="132"/>
    </row>
    <row r="153" spans="1:10" ht="36" customHeight="1" x14ac:dyDescent="0.25">
      <c r="A153" s="133" t="s">
        <v>224</v>
      </c>
      <c r="B153" s="133" t="s">
        <v>225</v>
      </c>
      <c r="C153" s="133" t="s">
        <v>226</v>
      </c>
      <c r="D153" s="129" t="s">
        <v>229</v>
      </c>
      <c r="E153" s="134"/>
      <c r="F153" s="134"/>
      <c r="G153" s="37">
        <v>49.5</v>
      </c>
      <c r="H153" s="130">
        <f>(G153+G154+G155)/3</f>
        <v>68.466666666666669</v>
      </c>
      <c r="I153" s="135">
        <v>15000000</v>
      </c>
      <c r="J153" s="138">
        <f>J151-I153</f>
        <v>-41546840</v>
      </c>
    </row>
    <row r="154" spans="1:10" ht="37.5" customHeight="1" x14ac:dyDescent="0.25">
      <c r="A154" s="133"/>
      <c r="B154" s="133"/>
      <c r="C154" s="133"/>
      <c r="D154" s="129"/>
      <c r="E154" s="134"/>
      <c r="F154" s="134"/>
      <c r="G154" s="37">
        <v>88</v>
      </c>
      <c r="H154" s="130"/>
      <c r="I154" s="136"/>
      <c r="J154" s="139"/>
    </row>
    <row r="155" spans="1:10" ht="35.25" customHeight="1" x14ac:dyDescent="0.25">
      <c r="A155" s="133"/>
      <c r="B155" s="133"/>
      <c r="C155" s="133"/>
      <c r="D155" s="129"/>
      <c r="E155" s="134"/>
      <c r="F155" s="134"/>
      <c r="G155" s="37">
        <v>67.900000000000006</v>
      </c>
      <c r="H155" s="130"/>
      <c r="I155" s="137"/>
      <c r="J155" s="140"/>
    </row>
    <row r="156" spans="1:10" ht="45.75" customHeight="1" x14ac:dyDescent="0.25">
      <c r="A156" s="127" t="s">
        <v>259</v>
      </c>
      <c r="B156" s="127" t="s">
        <v>260</v>
      </c>
      <c r="C156" s="127" t="s">
        <v>261</v>
      </c>
      <c r="D156" s="133" t="s">
        <v>267</v>
      </c>
      <c r="E156" s="129" t="s">
        <v>21</v>
      </c>
      <c r="F156" s="129" t="s">
        <v>22</v>
      </c>
      <c r="G156" s="18">
        <v>74</v>
      </c>
      <c r="H156" s="142">
        <f>(G156+G157)/2</f>
        <v>68</v>
      </c>
      <c r="I156" s="143">
        <v>15000000</v>
      </c>
      <c r="J156" s="145">
        <f>J153-I156</f>
        <v>-56546840</v>
      </c>
    </row>
    <row r="157" spans="1:10" ht="48.75" customHeight="1" x14ac:dyDescent="0.25">
      <c r="A157" s="141"/>
      <c r="B157" s="141"/>
      <c r="C157" s="141"/>
      <c r="D157" s="133"/>
      <c r="E157" s="129"/>
      <c r="F157" s="129"/>
      <c r="G157" s="18">
        <v>62</v>
      </c>
      <c r="H157" s="142"/>
      <c r="I157" s="144"/>
      <c r="J157" s="146"/>
    </row>
    <row r="158" spans="1:10" ht="49.5" customHeight="1" x14ac:dyDescent="0.25">
      <c r="A158" s="127" t="s">
        <v>262</v>
      </c>
      <c r="B158" s="127" t="s">
        <v>263</v>
      </c>
      <c r="C158" s="127" t="s">
        <v>261</v>
      </c>
      <c r="D158" s="133" t="s">
        <v>267</v>
      </c>
      <c r="E158" s="129" t="s">
        <v>21</v>
      </c>
      <c r="F158" s="129" t="s">
        <v>22</v>
      </c>
      <c r="G158" s="18">
        <v>74</v>
      </c>
      <c r="H158" s="142">
        <f>(G158+G159)/2</f>
        <v>68</v>
      </c>
      <c r="I158" s="143">
        <v>15000000</v>
      </c>
      <c r="J158" s="145">
        <f>J156-I158</f>
        <v>-71546840</v>
      </c>
    </row>
    <row r="159" spans="1:10" ht="48.75" customHeight="1" x14ac:dyDescent="0.25">
      <c r="A159" s="141"/>
      <c r="B159" s="141"/>
      <c r="C159" s="141"/>
      <c r="D159" s="133"/>
      <c r="E159" s="129"/>
      <c r="F159" s="129"/>
      <c r="G159" s="18">
        <v>62</v>
      </c>
      <c r="H159" s="142"/>
      <c r="I159" s="144"/>
      <c r="J159" s="146"/>
    </row>
    <row r="160" spans="1:10" ht="51" customHeight="1" x14ac:dyDescent="0.25">
      <c r="A160" s="147" t="s">
        <v>264</v>
      </c>
      <c r="B160" s="147" t="s">
        <v>265</v>
      </c>
      <c r="C160" s="133" t="s">
        <v>266</v>
      </c>
      <c r="D160" s="133" t="s">
        <v>267</v>
      </c>
      <c r="E160" s="129" t="s">
        <v>21</v>
      </c>
      <c r="F160" s="129" t="s">
        <v>22</v>
      </c>
      <c r="G160" s="18">
        <v>74</v>
      </c>
      <c r="H160" s="142">
        <f>(G160+G161)/2</f>
        <v>68</v>
      </c>
      <c r="I160" s="147">
        <v>15000000</v>
      </c>
      <c r="J160" s="145">
        <f>J158-I160</f>
        <v>-86546840</v>
      </c>
    </row>
    <row r="161" spans="1:10" ht="53.25" customHeight="1" x14ac:dyDescent="0.25">
      <c r="A161" s="147"/>
      <c r="B161" s="147"/>
      <c r="C161" s="133"/>
      <c r="D161" s="133"/>
      <c r="E161" s="129"/>
      <c r="F161" s="129"/>
      <c r="G161" s="18">
        <v>62</v>
      </c>
      <c r="H161" s="142"/>
      <c r="I161" s="147"/>
      <c r="J161" s="146"/>
    </row>
    <row r="162" spans="1:10" ht="52.5" customHeight="1" x14ac:dyDescent="0.25">
      <c r="A162" s="127" t="s">
        <v>126</v>
      </c>
      <c r="B162" s="127" t="s">
        <v>127</v>
      </c>
      <c r="C162" s="127" t="s">
        <v>128</v>
      </c>
      <c r="D162" s="129" t="s">
        <v>143</v>
      </c>
      <c r="E162" s="129" t="s">
        <v>21</v>
      </c>
      <c r="F162" s="129" t="s">
        <v>22</v>
      </c>
      <c r="G162" s="18">
        <v>63.33</v>
      </c>
      <c r="H162" s="130">
        <f>(G162+G163)/2</f>
        <v>66.664999999999992</v>
      </c>
      <c r="I162" s="131">
        <v>15000000</v>
      </c>
      <c r="J162" s="145">
        <f>J160-I162</f>
        <v>-101546840</v>
      </c>
    </row>
    <row r="163" spans="1:10" ht="48" customHeight="1" x14ac:dyDescent="0.25">
      <c r="A163" s="128"/>
      <c r="B163" s="128"/>
      <c r="C163" s="128"/>
      <c r="D163" s="129"/>
      <c r="E163" s="129"/>
      <c r="F163" s="129"/>
      <c r="G163" s="18">
        <v>70</v>
      </c>
      <c r="H163" s="130"/>
      <c r="I163" s="131"/>
      <c r="J163" s="146"/>
    </row>
    <row r="164" spans="1:10" ht="36.75" customHeight="1" x14ac:dyDescent="0.25">
      <c r="A164" s="133" t="s">
        <v>54</v>
      </c>
      <c r="B164" s="133" t="s">
        <v>55</v>
      </c>
      <c r="C164" s="133" t="s">
        <v>56</v>
      </c>
      <c r="D164" s="129" t="s">
        <v>59</v>
      </c>
      <c r="E164" s="129" t="s">
        <v>21</v>
      </c>
      <c r="F164" s="129" t="s">
        <v>22</v>
      </c>
      <c r="G164" s="18">
        <v>80</v>
      </c>
      <c r="H164" s="130">
        <f>(G164+G165+G166)/3</f>
        <v>63</v>
      </c>
      <c r="I164" s="131">
        <v>13067000</v>
      </c>
      <c r="J164" s="132">
        <f>J162-I164</f>
        <v>-114613840</v>
      </c>
    </row>
    <row r="165" spans="1:10" ht="40.5" customHeight="1" x14ac:dyDescent="0.25">
      <c r="A165" s="133"/>
      <c r="B165" s="133"/>
      <c r="C165" s="133"/>
      <c r="D165" s="129"/>
      <c r="E165" s="129"/>
      <c r="F165" s="129"/>
      <c r="G165" s="18">
        <v>55</v>
      </c>
      <c r="H165" s="130"/>
      <c r="I165" s="131"/>
      <c r="J165" s="132"/>
    </row>
    <row r="166" spans="1:10" ht="39" customHeight="1" x14ac:dyDescent="0.25">
      <c r="A166" s="133"/>
      <c r="B166" s="133"/>
      <c r="C166" s="133"/>
      <c r="D166" s="129"/>
      <c r="E166" s="129"/>
      <c r="F166" s="129"/>
      <c r="G166" s="18">
        <v>54</v>
      </c>
      <c r="H166" s="130"/>
      <c r="I166" s="131"/>
      <c r="J166" s="132"/>
    </row>
    <row r="167" spans="1:10" ht="42.75" customHeight="1" x14ac:dyDescent="0.25">
      <c r="A167" s="133" t="s">
        <v>227</v>
      </c>
      <c r="B167" s="133" t="s">
        <v>228</v>
      </c>
      <c r="C167" s="133" t="s">
        <v>226</v>
      </c>
      <c r="D167" s="129" t="s">
        <v>229</v>
      </c>
      <c r="E167" s="129" t="s">
        <v>21</v>
      </c>
      <c r="F167" s="129" t="s">
        <v>22</v>
      </c>
      <c r="G167" s="37">
        <v>61</v>
      </c>
      <c r="H167" s="130">
        <f>(G167+G168)/2</f>
        <v>60.75</v>
      </c>
      <c r="I167" s="131">
        <v>15000000</v>
      </c>
      <c r="J167" s="148">
        <f>J164-I167</f>
        <v>-129613840</v>
      </c>
    </row>
    <row r="168" spans="1:10" ht="39" customHeight="1" x14ac:dyDescent="0.25">
      <c r="A168" s="133"/>
      <c r="B168" s="133"/>
      <c r="C168" s="133"/>
      <c r="D168" s="129"/>
      <c r="E168" s="129"/>
      <c r="F168" s="129"/>
      <c r="G168" s="37">
        <v>60.5</v>
      </c>
      <c r="H168" s="130"/>
      <c r="I168" s="131"/>
      <c r="J168" s="149"/>
    </row>
    <row r="169" spans="1:10" ht="34.5" customHeight="1" x14ac:dyDescent="0.25">
      <c r="A169" s="127" t="s">
        <v>61</v>
      </c>
      <c r="B169" s="127" t="s">
        <v>66</v>
      </c>
      <c r="C169" s="127" t="s">
        <v>62</v>
      </c>
      <c r="D169" s="129" t="s">
        <v>68</v>
      </c>
      <c r="E169" s="129" t="s">
        <v>21</v>
      </c>
      <c r="F169" s="129" t="s">
        <v>22</v>
      </c>
      <c r="G169" s="18">
        <v>50</v>
      </c>
      <c r="H169" s="130">
        <f>(G169+G170+G171)/3</f>
        <v>59.666666666666664</v>
      </c>
      <c r="I169" s="131">
        <v>15000000</v>
      </c>
      <c r="J169" s="132">
        <f>J167-I169</f>
        <v>-144613840</v>
      </c>
    </row>
    <row r="170" spans="1:10" ht="35.25" customHeight="1" x14ac:dyDescent="0.25">
      <c r="A170" s="141"/>
      <c r="B170" s="141"/>
      <c r="C170" s="141"/>
      <c r="D170" s="129"/>
      <c r="E170" s="129"/>
      <c r="F170" s="129"/>
      <c r="G170" s="18">
        <v>43</v>
      </c>
      <c r="H170" s="130"/>
      <c r="I170" s="131"/>
      <c r="J170" s="132"/>
    </row>
    <row r="171" spans="1:10" ht="33.75" customHeight="1" x14ac:dyDescent="0.25">
      <c r="A171" s="128"/>
      <c r="B171" s="128"/>
      <c r="C171" s="128"/>
      <c r="D171" s="129"/>
      <c r="E171" s="129"/>
      <c r="F171" s="129"/>
      <c r="G171" s="18">
        <v>86</v>
      </c>
      <c r="H171" s="130"/>
      <c r="I171" s="131"/>
      <c r="J171" s="132"/>
    </row>
    <row r="172" spans="1:10" ht="42" customHeight="1" x14ac:dyDescent="0.25">
      <c r="A172" s="129" t="s">
        <v>17</v>
      </c>
      <c r="B172" s="129" t="s">
        <v>18</v>
      </c>
      <c r="C172" s="129" t="s">
        <v>19</v>
      </c>
      <c r="D172" s="129" t="s">
        <v>20</v>
      </c>
      <c r="E172" s="129" t="s">
        <v>21</v>
      </c>
      <c r="F172" s="129" t="s">
        <v>22</v>
      </c>
      <c r="G172" s="18">
        <v>66</v>
      </c>
      <c r="H172" s="130">
        <f>(G172+G173)/2</f>
        <v>57</v>
      </c>
      <c r="I172" s="131">
        <v>15000000</v>
      </c>
      <c r="J172" s="132">
        <f>J169-I172</f>
        <v>-159613840</v>
      </c>
    </row>
    <row r="173" spans="1:10" ht="36.75" customHeight="1" x14ac:dyDescent="0.25">
      <c r="A173" s="129"/>
      <c r="B173" s="129"/>
      <c r="C173" s="129"/>
      <c r="D173" s="129"/>
      <c r="E173" s="129"/>
      <c r="F173" s="129"/>
      <c r="G173" s="18">
        <v>48</v>
      </c>
      <c r="H173" s="130"/>
      <c r="I173" s="131"/>
      <c r="J173" s="132"/>
    </row>
    <row r="174" spans="1:10" ht="51.75" customHeight="1" x14ac:dyDescent="0.25">
      <c r="A174" s="127" t="s">
        <v>271</v>
      </c>
      <c r="B174" s="127" t="s">
        <v>272</v>
      </c>
      <c r="C174" s="127" t="s">
        <v>273</v>
      </c>
      <c r="D174" s="133" t="s">
        <v>267</v>
      </c>
      <c r="E174" s="129" t="s">
        <v>21</v>
      </c>
      <c r="F174" s="129" t="s">
        <v>22</v>
      </c>
      <c r="G174" s="18">
        <v>40</v>
      </c>
      <c r="H174" s="142">
        <f>(G174+G175)/2</f>
        <v>56.5</v>
      </c>
      <c r="I174" s="147">
        <v>15000000</v>
      </c>
      <c r="J174" s="132">
        <f>J172-I174</f>
        <v>-174613840</v>
      </c>
    </row>
    <row r="175" spans="1:10" ht="50.25" customHeight="1" x14ac:dyDescent="0.25">
      <c r="A175" s="128"/>
      <c r="B175" s="128"/>
      <c r="C175" s="128"/>
      <c r="D175" s="133"/>
      <c r="E175" s="129"/>
      <c r="F175" s="129"/>
      <c r="G175" s="18">
        <v>73</v>
      </c>
      <c r="H175" s="142"/>
      <c r="I175" s="147"/>
      <c r="J175" s="150"/>
    </row>
    <row r="176" spans="1:10" ht="35.25" customHeight="1" x14ac:dyDescent="0.25">
      <c r="A176" s="127" t="s">
        <v>119</v>
      </c>
      <c r="B176" s="127" t="s">
        <v>124</v>
      </c>
      <c r="C176" s="127" t="s">
        <v>120</v>
      </c>
      <c r="D176" s="151" t="s">
        <v>105</v>
      </c>
      <c r="E176" s="151" t="s">
        <v>21</v>
      </c>
      <c r="F176" s="151" t="s">
        <v>22</v>
      </c>
      <c r="G176" s="18">
        <v>36</v>
      </c>
      <c r="H176" s="154">
        <f>(G176+G177+G178)/3</f>
        <v>55.666666666666664</v>
      </c>
      <c r="I176" s="157">
        <v>11880000</v>
      </c>
      <c r="J176" s="160">
        <f>J174-I176</f>
        <v>-186493840</v>
      </c>
    </row>
    <row r="177" spans="1:10" ht="31.5" customHeight="1" x14ac:dyDescent="0.25">
      <c r="A177" s="141"/>
      <c r="B177" s="141"/>
      <c r="C177" s="141"/>
      <c r="D177" s="152"/>
      <c r="E177" s="152"/>
      <c r="F177" s="152"/>
      <c r="G177" s="18">
        <v>92</v>
      </c>
      <c r="H177" s="155"/>
      <c r="I177" s="158"/>
      <c r="J177" s="161"/>
    </row>
    <row r="178" spans="1:10" ht="30.75" customHeight="1" x14ac:dyDescent="0.25">
      <c r="A178" s="128"/>
      <c r="B178" s="128"/>
      <c r="C178" s="128"/>
      <c r="D178" s="153"/>
      <c r="E178" s="153"/>
      <c r="F178" s="153"/>
      <c r="G178" s="18">
        <v>39</v>
      </c>
      <c r="H178" s="156"/>
      <c r="I178" s="159"/>
      <c r="J178" s="162"/>
    </row>
    <row r="179" spans="1:10" ht="33.75" customHeight="1" x14ac:dyDescent="0.25">
      <c r="A179" s="133" t="s">
        <v>121</v>
      </c>
      <c r="B179" s="133" t="s">
        <v>122</v>
      </c>
      <c r="C179" s="133" t="s">
        <v>123</v>
      </c>
      <c r="D179" s="129" t="s">
        <v>105</v>
      </c>
      <c r="E179" s="129" t="s">
        <v>21</v>
      </c>
      <c r="F179" s="129" t="s">
        <v>22</v>
      </c>
      <c r="G179" s="18">
        <v>46</v>
      </c>
      <c r="H179" s="130">
        <f>(G179+G180)/2</f>
        <v>55.5</v>
      </c>
      <c r="I179" s="131">
        <v>15000000</v>
      </c>
      <c r="J179" s="132">
        <f>J176-I179</f>
        <v>-201493840</v>
      </c>
    </row>
    <row r="180" spans="1:10" ht="36.75" customHeight="1" x14ac:dyDescent="0.25">
      <c r="A180" s="133"/>
      <c r="B180" s="133"/>
      <c r="C180" s="133"/>
      <c r="D180" s="129"/>
      <c r="E180" s="129"/>
      <c r="F180" s="129"/>
      <c r="G180" s="18">
        <v>65</v>
      </c>
      <c r="H180" s="130"/>
      <c r="I180" s="131"/>
      <c r="J180" s="132"/>
    </row>
    <row r="181" spans="1:10" ht="51.75" customHeight="1" x14ac:dyDescent="0.25">
      <c r="A181" s="143" t="s">
        <v>274</v>
      </c>
      <c r="B181" s="143" t="s">
        <v>275</v>
      </c>
      <c r="C181" s="127" t="s">
        <v>273</v>
      </c>
      <c r="D181" s="133" t="s">
        <v>267</v>
      </c>
      <c r="E181" s="129" t="s">
        <v>21</v>
      </c>
      <c r="F181" s="129" t="s">
        <v>22</v>
      </c>
      <c r="G181" s="18">
        <v>37</v>
      </c>
      <c r="H181" s="142">
        <f>(G181+G182)/2</f>
        <v>53.5</v>
      </c>
      <c r="I181" s="147">
        <v>15000000</v>
      </c>
      <c r="J181" s="132">
        <f>J179-I181</f>
        <v>-216493840</v>
      </c>
    </row>
    <row r="182" spans="1:10" ht="49.5" customHeight="1" x14ac:dyDescent="0.25">
      <c r="A182" s="144"/>
      <c r="B182" s="144"/>
      <c r="C182" s="128"/>
      <c r="D182" s="133"/>
      <c r="E182" s="129"/>
      <c r="F182" s="129"/>
      <c r="G182" s="18">
        <v>70</v>
      </c>
      <c r="H182" s="142"/>
      <c r="I182" s="147"/>
      <c r="J182" s="150"/>
    </row>
    <row r="183" spans="1:10" ht="54" customHeight="1" x14ac:dyDescent="0.25">
      <c r="A183" s="143" t="s">
        <v>280</v>
      </c>
      <c r="B183" s="143" t="s">
        <v>281</v>
      </c>
      <c r="C183" s="127" t="s">
        <v>270</v>
      </c>
      <c r="D183" s="133" t="s">
        <v>284</v>
      </c>
      <c r="E183" s="129" t="s">
        <v>21</v>
      </c>
      <c r="F183" s="129" t="s">
        <v>22</v>
      </c>
      <c r="G183" s="18">
        <v>50</v>
      </c>
      <c r="H183" s="142">
        <f>(G183+G184)/2</f>
        <v>53</v>
      </c>
      <c r="I183" s="147">
        <v>15000000</v>
      </c>
      <c r="J183" s="132">
        <f>J181-I183</f>
        <v>-231493840</v>
      </c>
    </row>
    <row r="184" spans="1:10" ht="48" customHeight="1" x14ac:dyDescent="0.25">
      <c r="A184" s="144"/>
      <c r="B184" s="144"/>
      <c r="C184" s="128"/>
      <c r="D184" s="133"/>
      <c r="E184" s="129"/>
      <c r="F184" s="129"/>
      <c r="G184" s="18">
        <v>56</v>
      </c>
      <c r="H184" s="142"/>
      <c r="I184" s="147"/>
      <c r="J184" s="150"/>
    </row>
    <row r="185" spans="1:10" ht="54" customHeight="1" x14ac:dyDescent="0.25">
      <c r="A185" s="127" t="s">
        <v>276</v>
      </c>
      <c r="B185" s="127" t="s">
        <v>277</v>
      </c>
      <c r="C185" s="127" t="s">
        <v>273</v>
      </c>
      <c r="D185" s="133" t="s">
        <v>267</v>
      </c>
      <c r="E185" s="129" t="s">
        <v>21</v>
      </c>
      <c r="F185" s="129" t="s">
        <v>22</v>
      </c>
      <c r="G185" s="18">
        <v>35</v>
      </c>
      <c r="H185" s="142">
        <f>(G185+G186)/2</f>
        <v>52.5</v>
      </c>
      <c r="I185" s="147">
        <v>15000000</v>
      </c>
      <c r="J185" s="132">
        <f>J183-I185</f>
        <v>-246493840</v>
      </c>
    </row>
    <row r="186" spans="1:10" ht="51.75" customHeight="1" x14ac:dyDescent="0.25">
      <c r="A186" s="128"/>
      <c r="B186" s="128"/>
      <c r="C186" s="128"/>
      <c r="D186" s="133"/>
      <c r="E186" s="129"/>
      <c r="F186" s="129"/>
      <c r="G186" s="18">
        <v>70</v>
      </c>
      <c r="H186" s="142"/>
      <c r="I186" s="147"/>
      <c r="J186" s="150"/>
    </row>
    <row r="187" spans="1:10" ht="45.75" customHeight="1" x14ac:dyDescent="0.25">
      <c r="A187" s="127" t="s">
        <v>282</v>
      </c>
      <c r="B187" s="127" t="s">
        <v>283</v>
      </c>
      <c r="C187" s="127" t="s">
        <v>270</v>
      </c>
      <c r="D187" s="133" t="s">
        <v>284</v>
      </c>
      <c r="E187" s="129" t="s">
        <v>21</v>
      </c>
      <c r="F187" s="129" t="s">
        <v>22</v>
      </c>
      <c r="G187" s="18">
        <v>51</v>
      </c>
      <c r="H187" s="142">
        <f>(G187+G188)/2</f>
        <v>52.5</v>
      </c>
      <c r="I187" s="147">
        <v>15000000</v>
      </c>
      <c r="J187" s="132">
        <f>J185-I187</f>
        <v>-261493840</v>
      </c>
    </row>
    <row r="188" spans="1:10" ht="45" customHeight="1" x14ac:dyDescent="0.25">
      <c r="A188" s="128"/>
      <c r="B188" s="128"/>
      <c r="C188" s="128"/>
      <c r="D188" s="133"/>
      <c r="E188" s="129"/>
      <c r="F188" s="129"/>
      <c r="G188" s="18">
        <v>54</v>
      </c>
      <c r="H188" s="142"/>
      <c r="I188" s="147"/>
      <c r="J188" s="150"/>
    </row>
    <row r="189" spans="1:10" ht="45.75" customHeight="1" x14ac:dyDescent="0.25">
      <c r="A189" s="127" t="s">
        <v>57</v>
      </c>
      <c r="B189" s="127" t="s">
        <v>58</v>
      </c>
      <c r="C189" s="127" t="s">
        <v>297</v>
      </c>
      <c r="D189" s="151" t="s">
        <v>60</v>
      </c>
      <c r="E189" s="151" t="s">
        <v>21</v>
      </c>
      <c r="F189" s="151" t="s">
        <v>22</v>
      </c>
      <c r="G189" s="18">
        <v>47</v>
      </c>
      <c r="H189" s="154">
        <f>(G189+G190)/2</f>
        <v>41</v>
      </c>
      <c r="I189" s="157">
        <v>10000000</v>
      </c>
      <c r="J189" s="132">
        <f>J187-I189</f>
        <v>-271493840</v>
      </c>
    </row>
    <row r="190" spans="1:10" ht="42.75" customHeight="1" x14ac:dyDescent="0.25">
      <c r="A190" s="128"/>
      <c r="B190" s="128"/>
      <c r="C190" s="128"/>
      <c r="D190" s="153"/>
      <c r="E190" s="153"/>
      <c r="F190" s="153"/>
      <c r="G190" s="18">
        <v>35</v>
      </c>
      <c r="H190" s="156"/>
      <c r="I190" s="159"/>
      <c r="J190" s="150"/>
    </row>
    <row r="191" spans="1:10" ht="30.75" customHeight="1" x14ac:dyDescent="0.3">
      <c r="A191" s="44" t="s">
        <v>291</v>
      </c>
      <c r="B191" s="8"/>
      <c r="C191" s="163" t="s">
        <v>292</v>
      </c>
      <c r="D191" s="163"/>
      <c r="E191" s="163"/>
      <c r="F191" s="163"/>
      <c r="G191" s="163"/>
      <c r="H191" s="163"/>
      <c r="I191" s="47">
        <v>24</v>
      </c>
      <c r="J191" s="47"/>
    </row>
    <row r="192" spans="1:10" ht="28.5" customHeight="1" x14ac:dyDescent="0.3">
      <c r="A192" s="44"/>
      <c r="B192" s="9"/>
      <c r="C192" s="163" t="s">
        <v>293</v>
      </c>
      <c r="D192" s="163"/>
      <c r="E192" s="163"/>
      <c r="F192" s="163"/>
      <c r="G192" s="163"/>
      <c r="H192" s="163"/>
      <c r="I192" s="47">
        <v>0</v>
      </c>
      <c r="J192" s="47"/>
    </row>
    <row r="193" spans="1:10" ht="31.5" customHeight="1" x14ac:dyDescent="0.3">
      <c r="A193" s="44"/>
      <c r="B193" s="10"/>
      <c r="C193" s="163" t="s">
        <v>294</v>
      </c>
      <c r="D193" s="163"/>
      <c r="E193" s="163"/>
      <c r="F193" s="163"/>
      <c r="G193" s="163"/>
      <c r="H193" s="163"/>
      <c r="I193" s="47">
        <v>19</v>
      </c>
      <c r="J193" s="47"/>
    </row>
    <row r="194" spans="1:10" ht="38.25" customHeight="1" x14ac:dyDescent="0.25">
      <c r="A194" s="46" t="s">
        <v>296</v>
      </c>
      <c r="B194" s="46"/>
      <c r="C194" s="46"/>
      <c r="D194" s="46"/>
      <c r="E194" s="46"/>
      <c r="F194" s="46"/>
      <c r="G194" s="46"/>
      <c r="H194" s="46"/>
      <c r="I194" s="47">
        <f>SUM(I191:J193)</f>
        <v>43</v>
      </c>
      <c r="J194" s="47"/>
    </row>
    <row r="195" spans="1:10" x14ac:dyDescent="0.25">
      <c r="A195" s="4"/>
      <c r="B195" s="4"/>
      <c r="C195" s="4"/>
      <c r="D195" s="4"/>
      <c r="E195" s="4"/>
      <c r="F195" s="4"/>
      <c r="G195" s="13"/>
      <c r="H195" s="13"/>
      <c r="I195" s="5"/>
      <c r="J195" s="4"/>
    </row>
    <row r="196" spans="1:10" x14ac:dyDescent="0.25">
      <c r="A196" s="4"/>
      <c r="B196" s="4"/>
      <c r="C196" s="4"/>
      <c r="D196" s="4"/>
      <c r="E196" s="4"/>
      <c r="F196" s="4"/>
      <c r="G196" s="13"/>
      <c r="H196" s="13"/>
      <c r="I196" s="5"/>
      <c r="J196" s="4"/>
    </row>
    <row r="197" spans="1:10" x14ac:dyDescent="0.25">
      <c r="A197" s="4"/>
      <c r="B197" s="4"/>
      <c r="C197" s="4"/>
      <c r="D197" s="4"/>
      <c r="E197" s="4"/>
      <c r="F197" s="4"/>
      <c r="G197" s="13"/>
      <c r="H197" s="13"/>
      <c r="I197" s="5"/>
      <c r="J197" s="4"/>
    </row>
    <row r="198" spans="1:10" x14ac:dyDescent="0.25">
      <c r="A198" s="4"/>
      <c r="B198" s="4"/>
      <c r="C198" s="4"/>
      <c r="D198" s="4"/>
      <c r="E198" s="4"/>
      <c r="F198" s="4"/>
      <c r="G198" s="13"/>
      <c r="H198" s="13"/>
      <c r="I198" s="5"/>
      <c r="J198" s="4"/>
    </row>
    <row r="199" spans="1:10" x14ac:dyDescent="0.25">
      <c r="A199" s="4"/>
      <c r="B199" s="4"/>
      <c r="C199" s="4"/>
      <c r="D199" s="4"/>
      <c r="E199" s="4"/>
      <c r="F199" s="4"/>
      <c r="G199" s="13"/>
      <c r="H199" s="13"/>
      <c r="I199" s="5"/>
      <c r="J199" s="4"/>
    </row>
    <row r="200" spans="1:10" x14ac:dyDescent="0.25">
      <c r="A200" s="4"/>
      <c r="B200" s="4"/>
      <c r="C200" s="4"/>
      <c r="D200" s="4"/>
      <c r="E200" s="4"/>
      <c r="F200" s="4"/>
      <c r="G200" s="13"/>
      <c r="H200" s="13"/>
      <c r="I200" s="5"/>
      <c r="J200" s="4"/>
    </row>
    <row r="201" spans="1:10" x14ac:dyDescent="0.25">
      <c r="A201" s="4"/>
      <c r="B201" s="4"/>
      <c r="C201" s="4"/>
      <c r="D201" s="4"/>
      <c r="E201" s="4"/>
      <c r="F201" s="4"/>
      <c r="G201" s="13"/>
      <c r="H201" s="13"/>
      <c r="I201" s="5"/>
      <c r="J201" s="4"/>
    </row>
    <row r="202" spans="1:10" x14ac:dyDescent="0.25">
      <c r="A202" s="4"/>
      <c r="B202" s="4"/>
      <c r="C202" s="4"/>
      <c r="D202" s="4"/>
      <c r="E202" s="4"/>
      <c r="F202" s="4"/>
      <c r="G202" s="13"/>
      <c r="H202" s="13"/>
      <c r="I202" s="5"/>
      <c r="J202" s="4"/>
    </row>
    <row r="203" spans="1:10" ht="17.25" x14ac:dyDescent="0.25">
      <c r="A203" s="4"/>
      <c r="B203" s="4"/>
      <c r="C203" s="4"/>
      <c r="D203" s="40"/>
      <c r="E203" s="38" t="s">
        <v>312</v>
      </c>
      <c r="F203" s="7"/>
      <c r="G203" s="13"/>
      <c r="H203" s="13"/>
      <c r="I203" s="5"/>
      <c r="J203" s="4"/>
    </row>
    <row r="204" spans="1:10" ht="16.5" x14ac:dyDescent="0.25">
      <c r="A204" s="4"/>
      <c r="B204" s="4"/>
      <c r="C204" s="4"/>
      <c r="D204" s="6"/>
      <c r="E204" s="39" t="s">
        <v>313</v>
      </c>
      <c r="F204" s="7"/>
      <c r="G204" s="13"/>
      <c r="H204" s="13"/>
      <c r="I204" s="5"/>
      <c r="J204" s="4"/>
    </row>
    <row r="205" spans="1:10" x14ac:dyDescent="0.25">
      <c r="A205" s="4"/>
      <c r="B205" s="4"/>
      <c r="C205" s="4"/>
      <c r="D205" s="4"/>
      <c r="E205" s="4"/>
      <c r="F205" s="4"/>
      <c r="G205" s="13"/>
      <c r="H205" s="13"/>
      <c r="I205" s="5"/>
      <c r="J205" s="4"/>
    </row>
    <row r="206" spans="1:10" x14ac:dyDescent="0.25">
      <c r="A206" s="4"/>
      <c r="B206" s="4"/>
      <c r="C206" s="4"/>
      <c r="D206" s="4"/>
      <c r="E206" s="4"/>
      <c r="F206" s="4"/>
      <c r="G206" s="13"/>
      <c r="H206" s="13"/>
      <c r="I206" s="5"/>
      <c r="J206" s="4"/>
    </row>
    <row r="207" spans="1:10" x14ac:dyDescent="0.25">
      <c r="A207" s="4"/>
      <c r="B207" s="4"/>
      <c r="C207" s="4"/>
      <c r="D207" s="4"/>
      <c r="E207" s="4"/>
      <c r="F207" s="4"/>
      <c r="G207" s="13"/>
      <c r="H207" s="13"/>
      <c r="I207" s="5"/>
      <c r="J207" s="4"/>
    </row>
    <row r="208" spans="1:10" x14ac:dyDescent="0.25">
      <c r="A208" s="4"/>
      <c r="B208" s="4"/>
      <c r="C208" s="4"/>
      <c r="D208" s="4"/>
      <c r="E208" s="4"/>
      <c r="F208" s="4"/>
      <c r="G208" s="13"/>
      <c r="H208" s="13"/>
      <c r="I208" s="5"/>
      <c r="J208" s="4"/>
    </row>
    <row r="209" spans="1:10" x14ac:dyDescent="0.25">
      <c r="A209" s="4"/>
      <c r="B209" s="4"/>
      <c r="C209" s="4"/>
      <c r="D209" s="4"/>
      <c r="E209" s="4"/>
      <c r="F209" s="4"/>
      <c r="G209" s="13"/>
      <c r="H209" s="13"/>
      <c r="I209" s="5"/>
      <c r="J209" s="4"/>
    </row>
    <row r="210" spans="1:10" x14ac:dyDescent="0.25">
      <c r="A210" s="4"/>
      <c r="B210" s="4"/>
      <c r="C210" s="4"/>
      <c r="D210" s="4"/>
      <c r="E210" s="4"/>
      <c r="F210" s="4"/>
      <c r="G210" s="13"/>
      <c r="H210" s="13"/>
      <c r="I210" s="5"/>
      <c r="J210" s="4"/>
    </row>
    <row r="211" spans="1:10" x14ac:dyDescent="0.25">
      <c r="A211" s="4"/>
      <c r="B211" s="4"/>
      <c r="C211" s="4"/>
      <c r="D211" s="4"/>
      <c r="E211" s="4"/>
      <c r="F211" s="4"/>
      <c r="G211" s="13"/>
      <c r="H211" s="13"/>
      <c r="I211" s="5"/>
      <c r="J211" s="4"/>
    </row>
    <row r="212" spans="1:10" x14ac:dyDescent="0.25">
      <c r="A212" s="4"/>
      <c r="B212" s="4"/>
      <c r="C212" s="4"/>
      <c r="D212" s="4"/>
      <c r="E212" s="4"/>
      <c r="F212" s="4"/>
      <c r="G212" s="13"/>
      <c r="H212" s="13"/>
      <c r="I212" s="5"/>
      <c r="J212" s="4"/>
    </row>
    <row r="213" spans="1:10" x14ac:dyDescent="0.25">
      <c r="A213" s="4"/>
      <c r="B213" s="4"/>
      <c r="C213" s="4"/>
      <c r="D213" s="4"/>
      <c r="E213" s="4"/>
      <c r="F213" s="4"/>
      <c r="G213" s="13"/>
      <c r="H213" s="13"/>
      <c r="I213" s="5"/>
      <c r="J213" s="4"/>
    </row>
    <row r="214" spans="1:10" x14ac:dyDescent="0.25">
      <c r="A214" s="4"/>
      <c r="B214" s="4"/>
      <c r="C214" s="4"/>
      <c r="D214" s="4"/>
      <c r="E214" s="4"/>
      <c r="F214" s="4"/>
      <c r="G214" s="13"/>
      <c r="H214" s="13"/>
      <c r="I214" s="5"/>
      <c r="J214" s="4"/>
    </row>
    <row r="215" spans="1:10" x14ac:dyDescent="0.25">
      <c r="A215" s="4"/>
      <c r="B215" s="4"/>
      <c r="C215" s="4"/>
      <c r="D215" s="4"/>
      <c r="E215" s="4"/>
      <c r="F215" s="4"/>
      <c r="G215" s="13"/>
      <c r="H215" s="13"/>
      <c r="I215" s="5"/>
      <c r="J215" s="4"/>
    </row>
    <row r="216" spans="1:10" x14ac:dyDescent="0.25">
      <c r="A216" s="4"/>
      <c r="B216" s="4"/>
      <c r="C216" s="4"/>
      <c r="D216" s="4"/>
      <c r="E216" s="4"/>
      <c r="F216" s="4"/>
      <c r="G216" s="13"/>
      <c r="H216" s="13"/>
      <c r="I216" s="5"/>
      <c r="J216" s="4"/>
    </row>
    <row r="217" spans="1:10" x14ac:dyDescent="0.25">
      <c r="A217" s="4"/>
      <c r="B217" s="4"/>
      <c r="C217" s="4"/>
      <c r="D217" s="4"/>
      <c r="E217" s="4"/>
      <c r="F217" s="4"/>
      <c r="G217" s="13"/>
      <c r="H217" s="13"/>
      <c r="I217" s="5"/>
      <c r="J217" s="4"/>
    </row>
    <row r="218" spans="1:10" x14ac:dyDescent="0.25">
      <c r="A218" s="4"/>
      <c r="B218" s="4"/>
      <c r="C218" s="4"/>
      <c r="D218" s="4"/>
      <c r="E218" s="4"/>
      <c r="F218" s="4"/>
      <c r="G218" s="13"/>
      <c r="H218" s="13"/>
      <c r="I218" s="5"/>
      <c r="J218" s="4"/>
    </row>
    <row r="219" spans="1:10" x14ac:dyDescent="0.25">
      <c r="A219" s="4"/>
      <c r="B219" s="4"/>
      <c r="C219" s="4"/>
      <c r="D219" s="4"/>
      <c r="E219" s="4"/>
      <c r="F219" s="4"/>
      <c r="G219" s="13"/>
      <c r="H219" s="13"/>
      <c r="I219" s="5"/>
      <c r="J219" s="4"/>
    </row>
    <row r="220" spans="1:10" x14ac:dyDescent="0.25">
      <c r="A220" s="4"/>
      <c r="B220" s="4"/>
      <c r="C220" s="4"/>
      <c r="D220" s="4"/>
      <c r="E220" s="4"/>
      <c r="F220" s="4"/>
      <c r="G220" s="13"/>
      <c r="H220" s="13"/>
      <c r="I220" s="5"/>
      <c r="J220" s="4"/>
    </row>
    <row r="221" spans="1:10" x14ac:dyDescent="0.25">
      <c r="A221" s="4"/>
      <c r="B221" s="4"/>
      <c r="C221" s="4"/>
      <c r="D221" s="4"/>
      <c r="E221" s="4"/>
      <c r="F221" s="4"/>
      <c r="G221" s="13"/>
      <c r="H221" s="13"/>
      <c r="I221" s="5"/>
      <c r="J221" s="4"/>
    </row>
    <row r="222" spans="1:10" x14ac:dyDescent="0.25">
      <c r="A222" s="4"/>
      <c r="B222" s="4"/>
      <c r="C222" s="4"/>
      <c r="D222" s="4"/>
      <c r="E222" s="4"/>
      <c r="F222" s="4"/>
      <c r="G222" s="13"/>
      <c r="H222" s="13"/>
      <c r="I222" s="5"/>
      <c r="J222" s="4"/>
    </row>
    <row r="223" spans="1:10" x14ac:dyDescent="0.25">
      <c r="A223" s="4"/>
      <c r="B223" s="4"/>
      <c r="C223" s="4"/>
      <c r="D223" s="4"/>
      <c r="E223" s="4"/>
      <c r="F223" s="4"/>
      <c r="G223" s="13"/>
      <c r="H223" s="13"/>
      <c r="I223" s="5"/>
      <c r="J223" s="4"/>
    </row>
    <row r="224" spans="1:10" x14ac:dyDescent="0.25">
      <c r="A224" s="4"/>
      <c r="B224" s="4"/>
      <c r="C224" s="4"/>
      <c r="D224" s="4"/>
      <c r="E224" s="4"/>
      <c r="F224" s="4"/>
      <c r="G224" s="13"/>
      <c r="H224" s="13"/>
      <c r="I224" s="5"/>
      <c r="J224" s="4"/>
    </row>
    <row r="225" spans="1:10" x14ac:dyDescent="0.25">
      <c r="A225" s="4"/>
      <c r="B225" s="4"/>
      <c r="C225" s="4"/>
      <c r="D225" s="4"/>
      <c r="E225" s="4"/>
      <c r="F225" s="4"/>
      <c r="G225" s="13"/>
      <c r="H225" s="13"/>
      <c r="I225" s="5"/>
      <c r="J225" s="4"/>
    </row>
    <row r="226" spans="1:10" x14ac:dyDescent="0.25">
      <c r="A226" s="4"/>
      <c r="B226" s="4"/>
      <c r="C226" s="4"/>
      <c r="D226" s="4"/>
      <c r="E226" s="4"/>
      <c r="F226" s="4"/>
      <c r="G226" s="13"/>
      <c r="H226" s="13"/>
      <c r="I226" s="5"/>
      <c r="J226" s="4"/>
    </row>
    <row r="227" spans="1:10" x14ac:dyDescent="0.25">
      <c r="A227" s="4"/>
      <c r="B227" s="4"/>
      <c r="C227" s="4"/>
      <c r="D227" s="4"/>
      <c r="E227" s="4"/>
      <c r="F227" s="4"/>
      <c r="G227" s="13"/>
      <c r="H227" s="13"/>
      <c r="I227" s="5"/>
      <c r="J227" s="4"/>
    </row>
    <row r="228" spans="1:10" x14ac:dyDescent="0.25">
      <c r="A228" s="4"/>
      <c r="B228" s="4"/>
      <c r="C228" s="4"/>
      <c r="D228" s="4"/>
      <c r="E228" s="4"/>
      <c r="F228" s="4"/>
      <c r="G228" s="13"/>
      <c r="H228" s="13"/>
      <c r="I228" s="5"/>
      <c r="J228" s="4"/>
    </row>
    <row r="229" spans="1:10" x14ac:dyDescent="0.25">
      <c r="A229" s="4"/>
      <c r="B229" s="4"/>
      <c r="C229" s="4"/>
      <c r="D229" s="4"/>
      <c r="E229" s="4"/>
      <c r="F229" s="4"/>
      <c r="G229" s="13"/>
      <c r="H229" s="13"/>
      <c r="I229" s="5"/>
      <c r="J229" s="4"/>
    </row>
    <row r="230" spans="1:10" x14ac:dyDescent="0.25">
      <c r="A230" s="4"/>
      <c r="B230" s="4"/>
      <c r="C230" s="4"/>
      <c r="D230" s="4"/>
      <c r="E230" s="4"/>
      <c r="F230" s="4"/>
      <c r="G230" s="13"/>
      <c r="H230" s="13"/>
      <c r="I230" s="5"/>
      <c r="J230" s="4"/>
    </row>
    <row r="231" spans="1:10" x14ac:dyDescent="0.25">
      <c r="A231" s="4"/>
      <c r="B231" s="4"/>
      <c r="C231" s="4"/>
      <c r="D231" s="4"/>
      <c r="E231" s="4"/>
      <c r="F231" s="4"/>
      <c r="G231" s="13"/>
      <c r="H231" s="13"/>
      <c r="I231" s="5"/>
      <c r="J231" s="4"/>
    </row>
    <row r="232" spans="1:10" x14ac:dyDescent="0.25">
      <c r="A232" s="4"/>
      <c r="B232" s="4"/>
      <c r="C232" s="4"/>
      <c r="D232" s="4"/>
      <c r="E232" s="4"/>
      <c r="F232" s="4"/>
      <c r="G232" s="13"/>
      <c r="H232" s="13"/>
      <c r="I232" s="5"/>
      <c r="J232" s="4"/>
    </row>
    <row r="233" spans="1:10" x14ac:dyDescent="0.25">
      <c r="A233" s="4"/>
      <c r="B233" s="4"/>
      <c r="C233" s="4"/>
      <c r="D233" s="4"/>
      <c r="E233" s="4"/>
      <c r="F233" s="4"/>
      <c r="G233" s="13"/>
      <c r="H233" s="13"/>
      <c r="I233" s="5"/>
      <c r="J233" s="4"/>
    </row>
    <row r="234" spans="1:10" x14ac:dyDescent="0.25">
      <c r="A234" s="4"/>
      <c r="B234" s="4"/>
      <c r="C234" s="4"/>
      <c r="D234" s="4"/>
      <c r="E234" s="4"/>
      <c r="F234" s="4"/>
      <c r="G234" s="13"/>
      <c r="H234" s="13"/>
      <c r="I234" s="5"/>
      <c r="J234" s="4"/>
    </row>
    <row r="235" spans="1:10" x14ac:dyDescent="0.25">
      <c r="A235" s="4"/>
      <c r="B235" s="4"/>
      <c r="C235" s="4"/>
      <c r="D235" s="4"/>
      <c r="E235" s="4"/>
      <c r="F235" s="4"/>
      <c r="G235" s="13"/>
      <c r="H235" s="13"/>
      <c r="I235" s="5"/>
      <c r="J235" s="4"/>
    </row>
    <row r="236" spans="1:10" x14ac:dyDescent="0.25">
      <c r="A236" s="4"/>
      <c r="B236" s="4"/>
      <c r="C236" s="4"/>
      <c r="D236" s="4"/>
      <c r="E236" s="4"/>
      <c r="F236" s="4"/>
      <c r="G236" s="13"/>
      <c r="H236" s="13"/>
      <c r="I236" s="5"/>
      <c r="J236" s="4"/>
    </row>
    <row r="237" spans="1:10" x14ac:dyDescent="0.25">
      <c r="A237" s="4"/>
      <c r="B237" s="4"/>
      <c r="C237" s="4"/>
      <c r="D237" s="4"/>
      <c r="E237" s="4"/>
      <c r="F237" s="4"/>
      <c r="G237" s="13"/>
      <c r="H237" s="13"/>
      <c r="I237" s="5"/>
      <c r="J237" s="4"/>
    </row>
    <row r="238" spans="1:10" x14ac:dyDescent="0.25">
      <c r="A238" s="4"/>
      <c r="B238" s="4"/>
      <c r="C238" s="4"/>
      <c r="D238" s="4"/>
      <c r="E238" s="4"/>
      <c r="F238" s="4"/>
      <c r="G238" s="13"/>
      <c r="H238" s="13"/>
      <c r="I238" s="5"/>
      <c r="J238" s="4"/>
    </row>
    <row r="239" spans="1:10" x14ac:dyDescent="0.25">
      <c r="A239" s="4"/>
      <c r="B239" s="4"/>
      <c r="C239" s="4"/>
      <c r="D239" s="4"/>
      <c r="E239" s="4"/>
      <c r="F239" s="4"/>
      <c r="G239" s="13"/>
      <c r="H239" s="13"/>
      <c r="I239" s="5"/>
      <c r="J239" s="4"/>
    </row>
    <row r="240" spans="1:10" x14ac:dyDescent="0.25">
      <c r="A240" s="4"/>
      <c r="B240" s="4"/>
      <c r="C240" s="4"/>
      <c r="D240" s="4"/>
      <c r="E240" s="4"/>
      <c r="F240" s="4"/>
      <c r="G240" s="13"/>
      <c r="H240" s="13"/>
      <c r="I240" s="5"/>
      <c r="J240" s="4"/>
    </row>
    <row r="241" spans="1:10" x14ac:dyDescent="0.25">
      <c r="A241" s="4"/>
      <c r="B241" s="4"/>
      <c r="C241" s="4"/>
      <c r="D241" s="4"/>
      <c r="E241" s="4"/>
      <c r="F241" s="4"/>
      <c r="G241" s="13"/>
      <c r="H241" s="13"/>
      <c r="I241" s="5"/>
      <c r="J241" s="4"/>
    </row>
    <row r="242" spans="1:10" x14ac:dyDescent="0.25">
      <c r="A242" s="4"/>
      <c r="B242" s="4"/>
      <c r="C242" s="4"/>
      <c r="D242" s="4"/>
      <c r="E242" s="4"/>
      <c r="F242" s="4"/>
      <c r="G242" s="13"/>
      <c r="H242" s="13"/>
      <c r="I242" s="5"/>
      <c r="J242" s="4"/>
    </row>
    <row r="243" spans="1:10" x14ac:dyDescent="0.25">
      <c r="A243" s="4"/>
      <c r="B243" s="4"/>
      <c r="C243" s="4"/>
      <c r="D243" s="4"/>
      <c r="E243" s="4"/>
      <c r="F243" s="4"/>
      <c r="G243" s="13"/>
      <c r="H243" s="13"/>
      <c r="I243" s="5"/>
      <c r="J243" s="4"/>
    </row>
    <row r="244" spans="1:10" x14ac:dyDescent="0.25">
      <c r="A244" s="4"/>
      <c r="B244" s="4"/>
      <c r="C244" s="4"/>
      <c r="D244" s="4"/>
      <c r="E244" s="4"/>
      <c r="F244" s="4"/>
      <c r="G244" s="13"/>
      <c r="H244" s="13"/>
      <c r="I244" s="5"/>
      <c r="J244" s="4"/>
    </row>
    <row r="245" spans="1:10" x14ac:dyDescent="0.25">
      <c r="A245" s="4"/>
      <c r="B245" s="4"/>
      <c r="C245" s="4"/>
      <c r="D245" s="4"/>
      <c r="E245" s="4"/>
      <c r="F245" s="4"/>
      <c r="G245" s="13"/>
      <c r="H245" s="13"/>
      <c r="I245" s="5"/>
      <c r="J245" s="4"/>
    </row>
    <row r="246" spans="1:10" x14ac:dyDescent="0.25">
      <c r="A246" s="4"/>
      <c r="B246" s="4"/>
      <c r="C246" s="4"/>
      <c r="D246" s="4"/>
      <c r="E246" s="4"/>
      <c r="F246" s="4"/>
      <c r="G246" s="13"/>
      <c r="H246" s="13"/>
      <c r="I246" s="5"/>
      <c r="J246" s="4"/>
    </row>
    <row r="247" spans="1:10" x14ac:dyDescent="0.25">
      <c r="A247" s="4"/>
      <c r="B247" s="4"/>
      <c r="C247" s="4"/>
      <c r="D247" s="4"/>
      <c r="E247" s="4"/>
      <c r="F247" s="4"/>
      <c r="G247" s="13"/>
      <c r="H247" s="13"/>
      <c r="I247" s="5"/>
      <c r="J247" s="4"/>
    </row>
    <row r="248" spans="1:10" x14ac:dyDescent="0.25">
      <c r="A248" s="4"/>
      <c r="B248" s="4"/>
      <c r="C248" s="4"/>
      <c r="D248" s="4"/>
      <c r="E248" s="4"/>
      <c r="F248" s="4"/>
      <c r="G248" s="13"/>
      <c r="H248" s="13"/>
      <c r="I248" s="5"/>
      <c r="J248" s="4"/>
    </row>
    <row r="249" spans="1:10" x14ac:dyDescent="0.25">
      <c r="A249" s="4"/>
      <c r="B249" s="4"/>
      <c r="C249" s="4"/>
      <c r="D249" s="4"/>
      <c r="E249" s="4"/>
      <c r="F249" s="4"/>
      <c r="G249" s="13"/>
      <c r="H249" s="13"/>
      <c r="I249" s="5"/>
      <c r="J249" s="4"/>
    </row>
    <row r="250" spans="1:10" x14ac:dyDescent="0.25">
      <c r="A250" s="4"/>
      <c r="B250" s="4"/>
      <c r="C250" s="4"/>
      <c r="D250" s="4"/>
      <c r="E250" s="4"/>
      <c r="F250" s="4"/>
      <c r="G250" s="13"/>
      <c r="H250" s="13"/>
      <c r="I250" s="5"/>
      <c r="J250" s="4"/>
    </row>
    <row r="251" spans="1:10" x14ac:dyDescent="0.25">
      <c r="A251" s="4"/>
      <c r="B251" s="4"/>
      <c r="C251" s="4"/>
      <c r="D251" s="4"/>
      <c r="E251" s="4"/>
      <c r="F251" s="4"/>
      <c r="G251" s="13"/>
      <c r="H251" s="13"/>
      <c r="I251" s="5"/>
      <c r="J251" s="4"/>
    </row>
    <row r="252" spans="1:10" x14ac:dyDescent="0.25">
      <c r="A252" s="4"/>
      <c r="B252" s="4"/>
      <c r="C252" s="4"/>
      <c r="D252" s="4"/>
      <c r="E252" s="4"/>
      <c r="F252" s="4"/>
      <c r="G252" s="13"/>
      <c r="H252" s="13"/>
      <c r="I252" s="5"/>
      <c r="J252" s="4"/>
    </row>
    <row r="253" spans="1:10" x14ac:dyDescent="0.25">
      <c r="A253" s="4"/>
      <c r="B253" s="4"/>
      <c r="C253" s="4"/>
      <c r="D253" s="4"/>
      <c r="E253" s="4"/>
      <c r="F253" s="4"/>
      <c r="G253" s="13"/>
      <c r="H253" s="13"/>
      <c r="I253" s="5"/>
      <c r="J253" s="4"/>
    </row>
    <row r="254" spans="1:10" x14ac:dyDescent="0.25">
      <c r="A254" s="4"/>
      <c r="B254" s="4"/>
      <c r="C254" s="4"/>
      <c r="D254" s="4"/>
      <c r="E254" s="4"/>
      <c r="F254" s="4"/>
      <c r="G254" s="13"/>
      <c r="H254" s="13"/>
      <c r="I254" s="5"/>
      <c r="J254" s="4"/>
    </row>
    <row r="255" spans="1:10" x14ac:dyDescent="0.25">
      <c r="A255" s="4"/>
      <c r="B255" s="4"/>
      <c r="C255" s="4"/>
      <c r="D255" s="4"/>
      <c r="E255" s="4"/>
      <c r="F255" s="4"/>
      <c r="G255" s="13"/>
      <c r="H255" s="13"/>
      <c r="I255" s="5"/>
      <c r="J255" s="4"/>
    </row>
    <row r="256" spans="1:10" x14ac:dyDescent="0.25">
      <c r="A256" s="4"/>
      <c r="B256" s="4"/>
      <c r="C256" s="4"/>
      <c r="D256" s="4"/>
      <c r="E256" s="4"/>
      <c r="F256" s="4"/>
      <c r="G256" s="13"/>
      <c r="H256" s="13"/>
      <c r="I256" s="5"/>
      <c r="J256" s="4"/>
    </row>
    <row r="257" spans="1:10" x14ac:dyDescent="0.25">
      <c r="A257" s="4"/>
      <c r="B257" s="4"/>
      <c r="C257" s="4"/>
      <c r="D257" s="4"/>
      <c r="E257" s="4"/>
      <c r="F257" s="4"/>
      <c r="G257" s="13"/>
      <c r="H257" s="13"/>
      <c r="I257" s="5"/>
      <c r="J257" s="4"/>
    </row>
    <row r="258" spans="1:10" x14ac:dyDescent="0.25">
      <c r="A258" s="4"/>
      <c r="B258" s="4"/>
      <c r="C258" s="4"/>
      <c r="D258" s="4"/>
      <c r="E258" s="4"/>
      <c r="F258" s="4"/>
      <c r="G258" s="13"/>
      <c r="H258" s="13"/>
      <c r="I258" s="5"/>
      <c r="J258" s="4"/>
    </row>
    <row r="259" spans="1:10" x14ac:dyDescent="0.25">
      <c r="A259" s="4"/>
      <c r="B259" s="4"/>
      <c r="C259" s="4"/>
      <c r="D259" s="4"/>
      <c r="E259" s="4"/>
      <c r="F259" s="4"/>
      <c r="G259" s="13"/>
      <c r="H259" s="13"/>
      <c r="I259" s="5"/>
      <c r="J259" s="4"/>
    </row>
    <row r="260" spans="1:10" x14ac:dyDescent="0.25">
      <c r="A260" s="4"/>
      <c r="B260" s="4"/>
      <c r="C260" s="4"/>
      <c r="D260" s="4"/>
      <c r="E260" s="4"/>
      <c r="F260" s="4"/>
      <c r="G260" s="13"/>
      <c r="H260" s="13"/>
      <c r="I260" s="5"/>
      <c r="J260" s="4"/>
    </row>
    <row r="261" spans="1:10" x14ac:dyDescent="0.25">
      <c r="A261" s="4"/>
      <c r="B261" s="4"/>
      <c r="C261" s="4"/>
      <c r="D261" s="4"/>
      <c r="E261" s="4"/>
      <c r="F261" s="4"/>
      <c r="G261" s="13"/>
      <c r="H261" s="13"/>
      <c r="I261" s="5"/>
      <c r="J261" s="4"/>
    </row>
    <row r="262" spans="1:10" x14ac:dyDescent="0.25">
      <c r="A262" s="4"/>
      <c r="B262" s="4"/>
      <c r="C262" s="4"/>
      <c r="D262" s="4"/>
      <c r="E262" s="4"/>
      <c r="F262" s="4"/>
      <c r="G262" s="13"/>
      <c r="H262" s="13"/>
      <c r="I262" s="5"/>
      <c r="J262" s="4"/>
    </row>
    <row r="263" spans="1:10" x14ac:dyDescent="0.25">
      <c r="A263" s="4"/>
      <c r="B263" s="4"/>
      <c r="C263" s="4"/>
      <c r="D263" s="4"/>
      <c r="E263" s="4"/>
      <c r="F263" s="4"/>
      <c r="G263" s="13"/>
      <c r="H263" s="13"/>
      <c r="I263" s="5"/>
      <c r="J263" s="4"/>
    </row>
    <row r="264" spans="1:10" x14ac:dyDescent="0.25">
      <c r="A264" s="4"/>
      <c r="B264" s="4"/>
      <c r="C264" s="4"/>
      <c r="D264" s="4"/>
      <c r="E264" s="4"/>
      <c r="F264" s="4"/>
      <c r="G264" s="13"/>
      <c r="H264" s="13"/>
      <c r="I264" s="5"/>
      <c r="J264" s="4"/>
    </row>
    <row r="265" spans="1:10" x14ac:dyDescent="0.25">
      <c r="A265" s="4"/>
      <c r="B265" s="4"/>
      <c r="C265" s="4"/>
      <c r="D265" s="4"/>
      <c r="E265" s="4"/>
      <c r="F265" s="4"/>
      <c r="G265" s="13"/>
      <c r="H265" s="13"/>
      <c r="I265" s="5"/>
      <c r="J265" s="4"/>
    </row>
    <row r="266" spans="1:10" x14ac:dyDescent="0.25">
      <c r="A266" s="4"/>
      <c r="B266" s="4"/>
      <c r="C266" s="4"/>
      <c r="D266" s="4"/>
      <c r="E266" s="4"/>
      <c r="F266" s="4"/>
      <c r="G266" s="13"/>
      <c r="H266" s="13"/>
      <c r="I266" s="5"/>
      <c r="J266" s="4"/>
    </row>
    <row r="267" spans="1:10" x14ac:dyDescent="0.25">
      <c r="A267" s="4"/>
      <c r="B267" s="4"/>
      <c r="C267" s="4"/>
      <c r="D267" s="4"/>
      <c r="E267" s="4"/>
      <c r="F267" s="4"/>
      <c r="G267" s="13"/>
      <c r="H267" s="13"/>
      <c r="I267" s="5"/>
      <c r="J267" s="4"/>
    </row>
    <row r="268" spans="1:10" x14ac:dyDescent="0.25">
      <c r="A268" s="4"/>
      <c r="B268" s="4"/>
      <c r="C268" s="4"/>
      <c r="D268" s="4"/>
      <c r="E268" s="4"/>
      <c r="F268" s="4"/>
      <c r="G268" s="13"/>
      <c r="H268" s="13"/>
      <c r="I268" s="5"/>
      <c r="J268" s="4"/>
    </row>
    <row r="269" spans="1:10" x14ac:dyDescent="0.25">
      <c r="A269" s="4"/>
      <c r="B269" s="4"/>
      <c r="C269" s="4"/>
      <c r="D269" s="4"/>
      <c r="E269" s="4"/>
      <c r="F269" s="4"/>
      <c r="G269" s="13"/>
      <c r="H269" s="13"/>
      <c r="I269" s="5"/>
      <c r="J269" s="4"/>
    </row>
    <row r="270" spans="1:10" x14ac:dyDescent="0.25">
      <c r="A270" s="4"/>
      <c r="B270" s="4"/>
      <c r="C270" s="4"/>
      <c r="D270" s="4"/>
      <c r="E270" s="4"/>
      <c r="F270" s="4"/>
      <c r="G270" s="13"/>
      <c r="H270" s="13"/>
      <c r="I270" s="5"/>
      <c r="J270" s="4"/>
    </row>
    <row r="271" spans="1:10" x14ac:dyDescent="0.25">
      <c r="A271" s="4"/>
      <c r="B271" s="4"/>
      <c r="C271" s="4"/>
      <c r="D271" s="4"/>
      <c r="E271" s="4"/>
      <c r="F271" s="4"/>
      <c r="G271" s="13"/>
      <c r="H271" s="13"/>
      <c r="I271" s="5"/>
      <c r="J271" s="4"/>
    </row>
    <row r="272" spans="1:10" x14ac:dyDescent="0.25">
      <c r="A272" s="4"/>
      <c r="B272" s="4"/>
      <c r="C272" s="4"/>
      <c r="D272" s="4"/>
      <c r="E272" s="4"/>
      <c r="F272" s="4"/>
      <c r="G272" s="13"/>
      <c r="H272" s="13"/>
      <c r="I272" s="5"/>
      <c r="J272" s="4"/>
    </row>
    <row r="273" spans="1:10" x14ac:dyDescent="0.25">
      <c r="A273" s="4"/>
      <c r="B273" s="4"/>
      <c r="C273" s="4"/>
      <c r="D273" s="4"/>
      <c r="E273" s="4"/>
      <c r="F273" s="4"/>
      <c r="G273" s="13"/>
      <c r="H273" s="13"/>
      <c r="I273" s="5"/>
      <c r="J273" s="4"/>
    </row>
    <row r="274" spans="1:10" x14ac:dyDescent="0.25">
      <c r="A274" s="4"/>
      <c r="B274" s="4"/>
      <c r="C274" s="4"/>
      <c r="D274" s="4"/>
      <c r="E274" s="4"/>
      <c r="F274" s="4"/>
      <c r="G274" s="13"/>
      <c r="H274" s="13"/>
      <c r="I274" s="5"/>
      <c r="J274" s="4"/>
    </row>
    <row r="275" spans="1:10" x14ac:dyDescent="0.25">
      <c r="A275" s="4"/>
      <c r="B275" s="4"/>
      <c r="C275" s="4"/>
      <c r="D275" s="4"/>
      <c r="E275" s="4"/>
      <c r="F275" s="4"/>
      <c r="G275" s="13"/>
      <c r="H275" s="13"/>
      <c r="I275" s="5"/>
      <c r="J275" s="4"/>
    </row>
    <row r="276" spans="1:10" x14ac:dyDescent="0.25">
      <c r="A276" s="4"/>
      <c r="B276" s="4"/>
      <c r="C276" s="4"/>
      <c r="D276" s="4"/>
      <c r="E276" s="4"/>
      <c r="F276" s="4"/>
      <c r="G276" s="13"/>
      <c r="H276" s="13"/>
      <c r="I276" s="5"/>
      <c r="J276" s="4"/>
    </row>
    <row r="277" spans="1:10" x14ac:dyDescent="0.25">
      <c r="A277" s="4"/>
      <c r="B277" s="4"/>
      <c r="C277" s="4"/>
      <c r="D277" s="4"/>
      <c r="E277" s="4"/>
      <c r="F277" s="4"/>
      <c r="G277" s="13"/>
      <c r="H277" s="13"/>
      <c r="I277" s="5"/>
      <c r="J277" s="4"/>
    </row>
    <row r="278" spans="1:10" x14ac:dyDescent="0.25">
      <c r="A278" s="4"/>
      <c r="B278" s="4"/>
      <c r="C278" s="4"/>
      <c r="D278" s="4"/>
      <c r="E278" s="4"/>
      <c r="F278" s="4"/>
      <c r="G278" s="13"/>
      <c r="H278" s="13"/>
      <c r="I278" s="5"/>
      <c r="J278" s="4"/>
    </row>
    <row r="279" spans="1:10" x14ac:dyDescent="0.25">
      <c r="A279" s="4"/>
      <c r="B279" s="4"/>
      <c r="C279" s="4"/>
      <c r="D279" s="4"/>
      <c r="E279" s="4"/>
      <c r="F279" s="4"/>
      <c r="G279" s="13"/>
      <c r="H279" s="13"/>
      <c r="I279" s="5"/>
      <c r="J279" s="4"/>
    </row>
    <row r="280" spans="1:10" x14ac:dyDescent="0.25">
      <c r="A280" s="4"/>
      <c r="B280" s="4"/>
      <c r="C280" s="4"/>
      <c r="D280" s="4"/>
      <c r="E280" s="4"/>
      <c r="F280" s="4"/>
      <c r="G280" s="13"/>
      <c r="H280" s="13"/>
      <c r="I280" s="5"/>
      <c r="J280" s="4"/>
    </row>
    <row r="281" spans="1:10" x14ac:dyDescent="0.25">
      <c r="A281" s="4"/>
      <c r="B281" s="4"/>
      <c r="C281" s="4"/>
      <c r="D281" s="4"/>
      <c r="E281" s="4"/>
      <c r="F281" s="4"/>
      <c r="G281" s="13"/>
      <c r="H281" s="13"/>
      <c r="I281" s="5"/>
      <c r="J281" s="4"/>
    </row>
    <row r="282" spans="1:10" x14ac:dyDescent="0.25">
      <c r="A282" s="4"/>
      <c r="B282" s="4"/>
      <c r="C282" s="4"/>
      <c r="D282" s="4"/>
      <c r="E282" s="4"/>
      <c r="F282" s="4"/>
      <c r="G282" s="13"/>
      <c r="H282" s="13"/>
      <c r="I282" s="5"/>
      <c r="J282" s="4"/>
    </row>
    <row r="283" spans="1:10" x14ac:dyDescent="0.25">
      <c r="A283" s="4"/>
      <c r="B283" s="4"/>
      <c r="C283" s="4"/>
      <c r="D283" s="4"/>
      <c r="E283" s="4"/>
      <c r="F283" s="4"/>
      <c r="G283" s="13"/>
      <c r="H283" s="13"/>
      <c r="I283" s="5"/>
      <c r="J283" s="4"/>
    </row>
    <row r="284" spans="1:10" x14ac:dyDescent="0.25">
      <c r="A284" s="4"/>
      <c r="B284" s="4"/>
      <c r="C284" s="4"/>
      <c r="D284" s="4"/>
      <c r="E284" s="4"/>
      <c r="F284" s="4"/>
      <c r="G284" s="13"/>
      <c r="H284" s="13"/>
      <c r="I284" s="5"/>
      <c r="J284" s="4"/>
    </row>
    <row r="285" spans="1:10" x14ac:dyDescent="0.25">
      <c r="A285" s="4"/>
      <c r="B285" s="4"/>
      <c r="C285" s="4"/>
      <c r="D285" s="4"/>
      <c r="E285" s="4"/>
      <c r="F285" s="4"/>
      <c r="G285" s="13"/>
      <c r="H285" s="13"/>
      <c r="I285" s="5"/>
      <c r="J285" s="4"/>
    </row>
    <row r="286" spans="1:10" x14ac:dyDescent="0.25">
      <c r="A286" s="4"/>
      <c r="B286" s="4"/>
      <c r="C286" s="4"/>
      <c r="D286" s="4"/>
      <c r="E286" s="4"/>
      <c r="F286" s="4"/>
      <c r="G286" s="13"/>
      <c r="H286" s="13"/>
      <c r="I286" s="5"/>
      <c r="J286" s="4"/>
    </row>
    <row r="287" spans="1:10" x14ac:dyDescent="0.25">
      <c r="A287" s="4"/>
      <c r="B287" s="4"/>
      <c r="C287" s="4"/>
      <c r="D287" s="4"/>
      <c r="E287" s="4"/>
      <c r="F287" s="4"/>
      <c r="G287" s="13"/>
      <c r="H287" s="13"/>
      <c r="I287" s="5"/>
      <c r="J287" s="4"/>
    </row>
    <row r="288" spans="1:10" x14ac:dyDescent="0.25">
      <c r="A288" s="4"/>
      <c r="B288" s="4"/>
      <c r="C288" s="4"/>
      <c r="D288" s="4"/>
      <c r="E288" s="4"/>
      <c r="F288" s="4"/>
      <c r="G288" s="13"/>
      <c r="H288" s="13"/>
      <c r="I288" s="5"/>
      <c r="J288" s="4"/>
    </row>
    <row r="289" spans="1:10" x14ac:dyDescent="0.25">
      <c r="A289" s="4"/>
      <c r="B289" s="4"/>
      <c r="C289" s="4"/>
      <c r="D289" s="4"/>
      <c r="E289" s="4"/>
      <c r="F289" s="4"/>
      <c r="G289" s="13"/>
      <c r="H289" s="13"/>
      <c r="I289" s="5"/>
      <c r="J289" s="4"/>
    </row>
    <row r="290" spans="1:10" x14ac:dyDescent="0.25">
      <c r="A290" s="4"/>
      <c r="B290" s="4"/>
      <c r="C290" s="4"/>
      <c r="D290" s="4"/>
      <c r="E290" s="4"/>
      <c r="F290" s="4"/>
      <c r="G290" s="13"/>
      <c r="H290" s="13"/>
      <c r="I290" s="5"/>
      <c r="J290" s="4"/>
    </row>
    <row r="291" spans="1:10" x14ac:dyDescent="0.25">
      <c r="A291" s="4"/>
      <c r="B291" s="4"/>
      <c r="C291" s="4"/>
      <c r="D291" s="4"/>
      <c r="E291" s="4"/>
      <c r="F291" s="4"/>
      <c r="G291" s="13"/>
      <c r="H291" s="13"/>
      <c r="I291" s="5"/>
      <c r="J291" s="4"/>
    </row>
    <row r="292" spans="1:10" x14ac:dyDescent="0.25">
      <c r="A292" s="4"/>
      <c r="B292" s="4"/>
      <c r="C292" s="4"/>
      <c r="D292" s="4"/>
      <c r="E292" s="4"/>
      <c r="F292" s="4"/>
      <c r="G292" s="13"/>
      <c r="H292" s="13"/>
      <c r="I292" s="5"/>
      <c r="J292" s="4"/>
    </row>
    <row r="293" spans="1:10" x14ac:dyDescent="0.25">
      <c r="A293" s="4"/>
      <c r="B293" s="4"/>
      <c r="C293" s="4"/>
      <c r="D293" s="4"/>
      <c r="E293" s="4"/>
      <c r="F293" s="4"/>
      <c r="G293" s="13"/>
      <c r="H293" s="13"/>
      <c r="I293" s="5"/>
      <c r="J293" s="4"/>
    </row>
    <row r="294" spans="1:10" x14ac:dyDescent="0.25">
      <c r="A294" s="4"/>
      <c r="B294" s="4"/>
      <c r="C294" s="4"/>
      <c r="D294" s="4"/>
      <c r="E294" s="4"/>
      <c r="F294" s="4"/>
      <c r="G294" s="13"/>
      <c r="H294" s="13"/>
      <c r="I294" s="5"/>
      <c r="J294" s="4"/>
    </row>
    <row r="295" spans="1:10" x14ac:dyDescent="0.25">
      <c r="A295" s="4"/>
      <c r="B295" s="4"/>
      <c r="C295" s="4"/>
      <c r="D295" s="4"/>
      <c r="E295" s="4"/>
      <c r="F295" s="4"/>
      <c r="G295" s="13"/>
      <c r="H295" s="13"/>
      <c r="I295" s="5"/>
      <c r="J295" s="4"/>
    </row>
    <row r="296" spans="1:10" x14ac:dyDescent="0.25">
      <c r="A296" s="4"/>
      <c r="B296" s="4"/>
      <c r="C296" s="4"/>
      <c r="D296" s="4"/>
      <c r="E296" s="4"/>
      <c r="F296" s="4"/>
      <c r="G296" s="13"/>
      <c r="H296" s="13"/>
      <c r="I296" s="5"/>
      <c r="J296" s="4"/>
    </row>
    <row r="297" spans="1:10" x14ac:dyDescent="0.25">
      <c r="A297" s="4"/>
      <c r="B297" s="4"/>
      <c r="C297" s="4"/>
      <c r="D297" s="4"/>
      <c r="E297" s="4"/>
      <c r="F297" s="4"/>
      <c r="G297" s="13"/>
      <c r="H297" s="13"/>
      <c r="I297" s="5"/>
      <c r="J297" s="4"/>
    </row>
    <row r="298" spans="1:10" x14ac:dyDescent="0.25">
      <c r="A298" s="4"/>
      <c r="B298" s="4"/>
      <c r="C298" s="4"/>
      <c r="D298" s="4"/>
      <c r="E298" s="4"/>
      <c r="F298" s="4"/>
      <c r="G298" s="13"/>
      <c r="H298" s="13"/>
      <c r="I298" s="5"/>
      <c r="J298" s="4"/>
    </row>
    <row r="299" spans="1:10" x14ac:dyDescent="0.25">
      <c r="A299" s="4"/>
      <c r="B299" s="4"/>
      <c r="C299" s="4"/>
      <c r="D299" s="4"/>
      <c r="E299" s="4"/>
      <c r="F299" s="4"/>
      <c r="G299" s="13"/>
      <c r="H299" s="13"/>
      <c r="I299" s="5"/>
      <c r="J299" s="4"/>
    </row>
    <row r="300" spans="1:10" x14ac:dyDescent="0.25">
      <c r="A300" s="4"/>
      <c r="B300" s="4"/>
      <c r="C300" s="4"/>
      <c r="D300" s="4"/>
      <c r="E300" s="4"/>
      <c r="F300" s="4"/>
      <c r="G300" s="13"/>
      <c r="H300" s="13"/>
      <c r="I300" s="5"/>
      <c r="J300" s="4"/>
    </row>
    <row r="301" spans="1:10" x14ac:dyDescent="0.25">
      <c r="A301" s="4"/>
      <c r="B301" s="4"/>
      <c r="C301" s="4"/>
      <c r="D301" s="4"/>
      <c r="E301" s="4"/>
      <c r="F301" s="4"/>
      <c r="G301" s="13"/>
      <c r="H301" s="13"/>
      <c r="I301" s="5"/>
      <c r="J301" s="4"/>
    </row>
    <row r="302" spans="1:10" x14ac:dyDescent="0.25">
      <c r="A302" s="4"/>
      <c r="B302" s="4"/>
      <c r="C302" s="4"/>
      <c r="D302" s="4"/>
      <c r="E302" s="4"/>
      <c r="F302" s="4"/>
      <c r="G302" s="13"/>
      <c r="H302" s="13"/>
      <c r="I302" s="5"/>
      <c r="J302" s="4"/>
    </row>
    <row r="303" spans="1:10" ht="16.5" x14ac:dyDescent="0.25">
      <c r="A303" s="2"/>
      <c r="B303" s="2"/>
      <c r="C303" s="2"/>
      <c r="D303" s="2"/>
      <c r="E303" s="2"/>
      <c r="F303" s="2"/>
      <c r="G303" s="13"/>
      <c r="H303" s="13"/>
      <c r="I303" s="5"/>
      <c r="J303" s="4"/>
    </row>
    <row r="304" spans="1:10" ht="16.5" x14ac:dyDescent="0.25">
      <c r="A304" s="2"/>
      <c r="B304" s="2"/>
      <c r="C304" s="2"/>
      <c r="D304" s="2"/>
      <c r="E304" s="2"/>
      <c r="F304" s="2"/>
      <c r="G304" s="13"/>
      <c r="H304" s="13"/>
      <c r="I304" s="5"/>
      <c r="J304" s="4"/>
    </row>
    <row r="305" spans="1:10" ht="16.5" x14ac:dyDescent="0.25">
      <c r="A305" s="2"/>
      <c r="B305" s="2"/>
      <c r="C305" s="2"/>
      <c r="D305" s="2"/>
      <c r="E305" s="2"/>
      <c r="F305" s="2"/>
      <c r="G305" s="13"/>
      <c r="H305" s="13"/>
      <c r="I305" s="5"/>
      <c r="J305" s="4"/>
    </row>
    <row r="306" spans="1:10" ht="16.5" x14ac:dyDescent="0.25">
      <c r="A306" s="2"/>
      <c r="B306" s="2"/>
      <c r="C306" s="2"/>
      <c r="D306" s="2"/>
      <c r="E306" s="2"/>
      <c r="F306" s="2"/>
      <c r="G306" s="13"/>
      <c r="H306" s="13"/>
      <c r="I306" s="5"/>
      <c r="J306" s="4"/>
    </row>
    <row r="307" spans="1:10" ht="16.5" x14ac:dyDescent="0.25">
      <c r="A307" s="2"/>
      <c r="B307" s="2"/>
      <c r="C307" s="2"/>
      <c r="D307" s="2"/>
      <c r="E307" s="2"/>
      <c r="F307" s="2"/>
      <c r="G307" s="13"/>
      <c r="H307" s="13"/>
      <c r="I307" s="5"/>
      <c r="J307" s="4"/>
    </row>
    <row r="308" spans="1:10" ht="16.5" x14ac:dyDescent="0.25">
      <c r="A308" s="2"/>
      <c r="B308" s="2"/>
      <c r="C308" s="2"/>
      <c r="D308" s="2"/>
      <c r="E308" s="2"/>
      <c r="F308" s="2"/>
      <c r="G308" s="13"/>
      <c r="H308" s="13"/>
      <c r="I308" s="5"/>
      <c r="J308" s="4"/>
    </row>
    <row r="309" spans="1:10" ht="16.5" x14ac:dyDescent="0.25">
      <c r="A309" s="2"/>
      <c r="B309" s="2"/>
      <c r="C309" s="2"/>
      <c r="D309" s="2"/>
      <c r="E309" s="2"/>
      <c r="F309" s="2"/>
      <c r="G309" s="13"/>
      <c r="H309" s="13"/>
      <c r="I309" s="5"/>
      <c r="J309" s="4"/>
    </row>
    <row r="310" spans="1:10" ht="16.5" x14ac:dyDescent="0.25">
      <c r="A310" s="2"/>
      <c r="B310" s="2"/>
      <c r="C310" s="2"/>
      <c r="D310" s="2"/>
      <c r="E310" s="2"/>
      <c r="F310" s="2"/>
      <c r="G310" s="13"/>
      <c r="H310" s="13"/>
      <c r="I310" s="5"/>
      <c r="J310" s="4"/>
    </row>
    <row r="311" spans="1:10" ht="16.5" x14ac:dyDescent="0.25">
      <c r="A311" s="2"/>
      <c r="B311" s="2"/>
      <c r="C311" s="2"/>
      <c r="D311" s="2"/>
      <c r="E311" s="2"/>
      <c r="F311" s="2"/>
      <c r="G311" s="13"/>
      <c r="H311" s="13"/>
      <c r="I311" s="5"/>
      <c r="J311" s="4"/>
    </row>
    <row r="312" spans="1:10" ht="16.5" x14ac:dyDescent="0.25">
      <c r="A312" s="2"/>
      <c r="B312" s="2"/>
      <c r="C312" s="2"/>
      <c r="D312" s="2"/>
      <c r="E312" s="2"/>
      <c r="F312" s="2"/>
      <c r="G312" s="13"/>
      <c r="H312" s="13"/>
      <c r="I312" s="5"/>
      <c r="J312" s="4"/>
    </row>
    <row r="313" spans="1:10" ht="16.5" x14ac:dyDescent="0.25">
      <c r="A313" s="2"/>
      <c r="B313" s="2"/>
      <c r="C313" s="2"/>
      <c r="D313" s="2"/>
      <c r="E313" s="2"/>
      <c r="F313" s="2"/>
      <c r="G313" s="13"/>
      <c r="H313" s="13"/>
      <c r="I313" s="5"/>
      <c r="J313" s="4"/>
    </row>
    <row r="314" spans="1:10" ht="16.5" x14ac:dyDescent="0.25">
      <c r="A314" s="2"/>
      <c r="B314" s="2"/>
      <c r="C314" s="2"/>
      <c r="D314" s="2"/>
      <c r="E314" s="2"/>
      <c r="F314" s="2"/>
      <c r="G314" s="13"/>
      <c r="H314" s="13"/>
      <c r="I314" s="5"/>
      <c r="J314" s="4"/>
    </row>
    <row r="315" spans="1:10" ht="16.5" x14ac:dyDescent="0.25">
      <c r="A315" s="2"/>
      <c r="B315" s="2"/>
      <c r="C315" s="2"/>
      <c r="D315" s="2"/>
      <c r="E315" s="2"/>
      <c r="F315" s="2"/>
      <c r="G315" s="13"/>
      <c r="H315" s="13"/>
      <c r="I315" s="5"/>
      <c r="J315" s="4"/>
    </row>
    <row r="316" spans="1:10" ht="16.5" x14ac:dyDescent="0.25">
      <c r="A316" s="2"/>
      <c r="B316" s="2"/>
      <c r="C316" s="2"/>
      <c r="D316" s="2"/>
      <c r="E316" s="2"/>
      <c r="F316" s="2"/>
      <c r="G316" s="13"/>
      <c r="H316" s="13"/>
      <c r="I316" s="5"/>
      <c r="J316" s="4"/>
    </row>
    <row r="317" spans="1:10" ht="16.5" x14ac:dyDescent="0.25">
      <c r="A317" s="2"/>
      <c r="B317" s="2"/>
      <c r="C317" s="2"/>
      <c r="D317" s="2"/>
      <c r="E317" s="2"/>
      <c r="F317" s="2"/>
      <c r="G317" s="13"/>
      <c r="H317" s="13"/>
      <c r="I317" s="5"/>
      <c r="J317" s="4"/>
    </row>
    <row r="318" spans="1:10" ht="16.5" x14ac:dyDescent="0.25">
      <c r="A318" s="2"/>
      <c r="B318" s="2"/>
      <c r="C318" s="2"/>
      <c r="D318" s="2"/>
      <c r="E318" s="2"/>
      <c r="F318" s="2"/>
      <c r="G318" s="13"/>
      <c r="H318" s="13"/>
      <c r="I318" s="5"/>
      <c r="J318" s="4"/>
    </row>
    <row r="319" spans="1:10" ht="16.5" x14ac:dyDescent="0.25">
      <c r="A319" s="2"/>
      <c r="B319" s="2"/>
      <c r="C319" s="2"/>
      <c r="D319" s="2"/>
      <c r="E319" s="2"/>
      <c r="F319" s="2"/>
      <c r="G319" s="13"/>
      <c r="H319" s="13"/>
      <c r="I319" s="5"/>
      <c r="J319" s="4"/>
    </row>
    <row r="320" spans="1:10" ht="16.5" x14ac:dyDescent="0.25">
      <c r="A320" s="2"/>
      <c r="B320" s="2"/>
      <c r="C320" s="2"/>
      <c r="D320" s="2"/>
      <c r="E320" s="2"/>
      <c r="F320" s="2"/>
      <c r="G320" s="13"/>
      <c r="H320" s="13"/>
      <c r="I320" s="5"/>
      <c r="J320" s="4"/>
    </row>
    <row r="321" spans="1:10" ht="16.5" x14ac:dyDescent="0.25">
      <c r="A321" s="2"/>
      <c r="B321" s="2"/>
      <c r="C321" s="2"/>
      <c r="D321" s="2"/>
      <c r="E321" s="2"/>
      <c r="F321" s="2"/>
      <c r="G321" s="13"/>
      <c r="H321" s="13"/>
      <c r="I321" s="5"/>
      <c r="J321" s="4"/>
    </row>
    <row r="322" spans="1:10" ht="16.5" x14ac:dyDescent="0.25">
      <c r="A322" s="2"/>
      <c r="B322" s="2"/>
      <c r="C322" s="2"/>
      <c r="D322" s="2"/>
      <c r="E322" s="2"/>
      <c r="F322" s="2"/>
      <c r="G322" s="13"/>
      <c r="H322" s="13"/>
      <c r="I322" s="5"/>
      <c r="J322" s="4"/>
    </row>
    <row r="323" spans="1:10" ht="16.5" x14ac:dyDescent="0.25">
      <c r="A323" s="2"/>
      <c r="B323" s="2"/>
      <c r="C323" s="2"/>
      <c r="D323" s="2"/>
      <c r="E323" s="2"/>
      <c r="F323" s="2"/>
      <c r="G323" s="13"/>
      <c r="H323" s="13"/>
      <c r="I323" s="5"/>
      <c r="J323" s="4"/>
    </row>
    <row r="324" spans="1:10" ht="16.5" x14ac:dyDescent="0.25">
      <c r="A324" s="2"/>
      <c r="B324" s="2"/>
      <c r="C324" s="2"/>
      <c r="D324" s="2"/>
      <c r="E324" s="2"/>
      <c r="F324" s="2"/>
      <c r="G324" s="13"/>
      <c r="H324" s="13"/>
      <c r="I324" s="5"/>
      <c r="J324" s="4"/>
    </row>
    <row r="325" spans="1:10" ht="16.5" x14ac:dyDescent="0.25">
      <c r="A325" s="2"/>
      <c r="B325" s="2"/>
      <c r="C325" s="2"/>
      <c r="D325" s="2"/>
      <c r="E325" s="2"/>
      <c r="F325" s="2"/>
      <c r="G325" s="13"/>
      <c r="H325" s="13"/>
      <c r="I325" s="5"/>
      <c r="J325" s="4"/>
    </row>
    <row r="326" spans="1:10" ht="16.5" x14ac:dyDescent="0.25">
      <c r="A326" s="2"/>
      <c r="B326" s="2"/>
      <c r="C326" s="2"/>
      <c r="D326" s="2"/>
      <c r="E326" s="2"/>
      <c r="F326" s="2"/>
      <c r="G326" s="13"/>
      <c r="H326" s="13"/>
      <c r="I326" s="5"/>
      <c r="J326" s="4"/>
    </row>
    <row r="327" spans="1:10" ht="16.5" x14ac:dyDescent="0.25">
      <c r="A327" s="2"/>
      <c r="B327" s="2"/>
      <c r="C327" s="2"/>
      <c r="D327" s="2"/>
      <c r="E327" s="2"/>
      <c r="F327" s="2"/>
      <c r="G327" s="13"/>
      <c r="H327" s="13"/>
      <c r="I327" s="5"/>
      <c r="J327" s="4"/>
    </row>
    <row r="328" spans="1:10" ht="16.5" x14ac:dyDescent="0.25">
      <c r="A328" s="2"/>
      <c r="B328" s="2"/>
      <c r="C328" s="2"/>
      <c r="D328" s="2"/>
      <c r="E328" s="2"/>
      <c r="F328" s="2"/>
      <c r="G328" s="13"/>
      <c r="H328" s="13"/>
      <c r="I328" s="5"/>
      <c r="J328" s="4"/>
    </row>
    <row r="329" spans="1:10" ht="16.5" x14ac:dyDescent="0.25">
      <c r="A329" s="2"/>
      <c r="B329" s="2"/>
      <c r="C329" s="2"/>
      <c r="D329" s="2"/>
      <c r="E329" s="2"/>
      <c r="F329" s="2"/>
      <c r="G329" s="13"/>
      <c r="H329" s="13"/>
      <c r="I329" s="5"/>
      <c r="J329" s="4"/>
    </row>
    <row r="330" spans="1:10" ht="16.5" x14ac:dyDescent="0.25">
      <c r="A330" s="2"/>
      <c r="B330" s="2"/>
      <c r="C330" s="2"/>
      <c r="D330" s="2"/>
      <c r="E330" s="2"/>
      <c r="F330" s="2"/>
      <c r="G330" s="13"/>
      <c r="H330" s="13"/>
      <c r="I330" s="5"/>
      <c r="J330" s="4"/>
    </row>
    <row r="331" spans="1:10" ht="16.5" x14ac:dyDescent="0.25">
      <c r="A331" s="2"/>
      <c r="B331" s="2"/>
      <c r="C331" s="2"/>
      <c r="D331" s="2"/>
      <c r="E331" s="2"/>
      <c r="F331" s="2"/>
      <c r="G331" s="13"/>
      <c r="H331" s="13"/>
      <c r="I331" s="5"/>
      <c r="J331" s="4"/>
    </row>
    <row r="332" spans="1:10" ht="16.5" x14ac:dyDescent="0.25">
      <c r="A332" s="2"/>
      <c r="B332" s="2"/>
      <c r="C332" s="2"/>
      <c r="D332" s="2"/>
      <c r="E332" s="2"/>
      <c r="F332" s="2"/>
      <c r="G332" s="13"/>
      <c r="H332" s="13"/>
      <c r="I332" s="5"/>
      <c r="J332" s="4"/>
    </row>
    <row r="333" spans="1:10" ht="16.5" x14ac:dyDescent="0.25">
      <c r="A333" s="2"/>
      <c r="B333" s="2"/>
      <c r="C333" s="2"/>
      <c r="D333" s="2"/>
      <c r="E333" s="2"/>
      <c r="F333" s="2"/>
      <c r="G333" s="13"/>
      <c r="H333" s="13"/>
      <c r="I333" s="5"/>
      <c r="J333" s="4"/>
    </row>
    <row r="334" spans="1:10" ht="16.5" x14ac:dyDescent="0.25">
      <c r="A334" s="2"/>
      <c r="B334" s="2"/>
      <c r="C334" s="2"/>
      <c r="D334" s="2"/>
      <c r="E334" s="2"/>
      <c r="F334" s="2"/>
      <c r="G334" s="13"/>
      <c r="H334" s="13"/>
      <c r="I334" s="5"/>
      <c r="J334" s="4"/>
    </row>
    <row r="335" spans="1:10" ht="16.5" x14ac:dyDescent="0.25">
      <c r="A335" s="2"/>
      <c r="B335" s="2"/>
      <c r="C335" s="2"/>
      <c r="D335" s="2"/>
      <c r="E335" s="2"/>
      <c r="F335" s="2"/>
      <c r="G335" s="13"/>
      <c r="H335" s="13"/>
      <c r="I335" s="5"/>
      <c r="J335" s="4"/>
    </row>
    <row r="336" spans="1:10" ht="16.5" x14ac:dyDescent="0.25">
      <c r="A336" s="2"/>
      <c r="B336" s="2"/>
      <c r="C336" s="2"/>
      <c r="D336" s="2"/>
      <c r="E336" s="2"/>
      <c r="F336" s="2"/>
      <c r="G336" s="13"/>
      <c r="H336" s="13"/>
      <c r="I336" s="5"/>
      <c r="J336" s="4"/>
    </row>
    <row r="337" spans="1:10" ht="16.5" x14ac:dyDescent="0.25">
      <c r="A337" s="2"/>
      <c r="B337" s="2"/>
      <c r="C337" s="2"/>
      <c r="D337" s="2"/>
      <c r="E337" s="2"/>
      <c r="F337" s="2"/>
      <c r="G337" s="13"/>
      <c r="H337" s="13"/>
      <c r="I337" s="5"/>
      <c r="J337" s="4"/>
    </row>
    <row r="338" spans="1:10" ht="16.5" x14ac:dyDescent="0.25">
      <c r="A338" s="2"/>
      <c r="B338" s="2"/>
      <c r="C338" s="2"/>
      <c r="D338" s="2"/>
      <c r="E338" s="2"/>
      <c r="F338" s="2"/>
      <c r="G338" s="13"/>
      <c r="H338" s="13"/>
      <c r="I338" s="5"/>
      <c r="J338" s="4"/>
    </row>
    <row r="339" spans="1:10" ht="16.5" x14ac:dyDescent="0.25">
      <c r="A339" s="2"/>
      <c r="B339" s="2"/>
      <c r="C339" s="2"/>
      <c r="D339" s="2"/>
      <c r="E339" s="2"/>
      <c r="F339" s="2"/>
      <c r="G339" s="13"/>
      <c r="H339" s="13"/>
      <c r="I339" s="5"/>
      <c r="J339" s="4"/>
    </row>
    <row r="340" spans="1:10" ht="16.5" x14ac:dyDescent="0.25">
      <c r="A340" s="2"/>
      <c r="B340" s="2"/>
      <c r="C340" s="2"/>
      <c r="D340" s="2"/>
      <c r="E340" s="2"/>
      <c r="F340" s="2"/>
      <c r="G340" s="13"/>
      <c r="H340" s="13"/>
      <c r="I340" s="5"/>
      <c r="J340" s="4"/>
    </row>
    <row r="341" spans="1:10" ht="16.5" x14ac:dyDescent="0.25">
      <c r="A341" s="2"/>
      <c r="B341" s="2"/>
      <c r="C341" s="2"/>
      <c r="D341" s="2"/>
      <c r="E341" s="2"/>
      <c r="F341" s="2"/>
      <c r="G341" s="13"/>
      <c r="H341" s="13"/>
      <c r="I341" s="5"/>
      <c r="J341" s="4"/>
    </row>
    <row r="342" spans="1:10" ht="16.5" x14ac:dyDescent="0.25">
      <c r="A342" s="2"/>
      <c r="B342" s="2"/>
      <c r="C342" s="2"/>
      <c r="D342" s="2"/>
      <c r="E342" s="2"/>
      <c r="F342" s="2"/>
      <c r="G342" s="13"/>
      <c r="H342" s="13"/>
      <c r="I342" s="5"/>
      <c r="J342" s="4"/>
    </row>
    <row r="343" spans="1:10" ht="16.5" x14ac:dyDescent="0.25">
      <c r="A343" s="2"/>
      <c r="B343" s="2"/>
      <c r="C343" s="2"/>
      <c r="D343" s="2"/>
      <c r="E343" s="2"/>
      <c r="F343" s="2"/>
      <c r="G343" s="13"/>
      <c r="H343" s="13"/>
      <c r="I343" s="5"/>
      <c r="J343" s="4"/>
    </row>
    <row r="344" spans="1:10" ht="16.5" x14ac:dyDescent="0.25">
      <c r="A344" s="2"/>
      <c r="B344" s="2"/>
      <c r="C344" s="2"/>
      <c r="D344" s="2"/>
      <c r="E344" s="2"/>
      <c r="F344" s="2"/>
      <c r="G344" s="13"/>
      <c r="H344" s="13"/>
      <c r="I344" s="5"/>
      <c r="J344" s="4"/>
    </row>
    <row r="345" spans="1:10" ht="16.5" x14ac:dyDescent="0.25">
      <c r="A345" s="2"/>
      <c r="B345" s="2"/>
      <c r="C345" s="2"/>
      <c r="D345" s="2"/>
      <c r="E345" s="2"/>
      <c r="F345" s="2"/>
      <c r="G345" s="13"/>
      <c r="H345" s="13"/>
      <c r="I345" s="5"/>
      <c r="J345" s="4"/>
    </row>
    <row r="346" spans="1:10" ht="16.5" x14ac:dyDescent="0.25">
      <c r="A346" s="2"/>
      <c r="B346" s="2"/>
      <c r="C346" s="2"/>
      <c r="D346" s="2"/>
      <c r="E346" s="2"/>
      <c r="F346" s="2"/>
      <c r="G346" s="13"/>
      <c r="H346" s="13"/>
      <c r="I346" s="5"/>
      <c r="J346" s="4"/>
    </row>
    <row r="347" spans="1:10" ht="16.5" x14ac:dyDescent="0.25">
      <c r="A347" s="2"/>
      <c r="B347" s="2"/>
      <c r="C347" s="2"/>
      <c r="D347" s="2"/>
      <c r="E347" s="2"/>
      <c r="F347" s="2"/>
      <c r="G347" s="13"/>
      <c r="H347" s="13"/>
      <c r="I347" s="5"/>
      <c r="J347" s="4"/>
    </row>
    <row r="348" spans="1:10" ht="16.5" x14ac:dyDescent="0.25">
      <c r="A348" s="2"/>
      <c r="B348" s="2"/>
      <c r="C348" s="2"/>
      <c r="D348" s="2"/>
      <c r="E348" s="2"/>
      <c r="F348" s="2"/>
      <c r="G348" s="13"/>
      <c r="H348" s="13"/>
      <c r="I348" s="5"/>
      <c r="J348" s="4"/>
    </row>
    <row r="349" spans="1:10" ht="16.5" x14ac:dyDescent="0.25">
      <c r="A349" s="2"/>
      <c r="B349" s="2"/>
      <c r="C349" s="2"/>
      <c r="D349" s="2"/>
      <c r="E349" s="2"/>
      <c r="F349" s="2"/>
      <c r="G349" s="13"/>
      <c r="H349" s="13"/>
      <c r="I349" s="5"/>
      <c r="J349" s="4"/>
    </row>
    <row r="350" spans="1:10" ht="16.5" x14ac:dyDescent="0.25">
      <c r="A350" s="2"/>
      <c r="B350" s="2"/>
      <c r="C350" s="2"/>
      <c r="D350" s="2"/>
      <c r="E350" s="2"/>
      <c r="F350" s="2"/>
      <c r="G350" s="13"/>
      <c r="H350" s="13"/>
      <c r="I350" s="5"/>
      <c r="J350" s="4"/>
    </row>
    <row r="351" spans="1:10" ht="16.5" x14ac:dyDescent="0.25">
      <c r="A351" s="2"/>
      <c r="B351" s="2"/>
      <c r="C351" s="2"/>
      <c r="D351" s="2"/>
      <c r="E351" s="2"/>
      <c r="F351" s="2"/>
      <c r="G351" s="13"/>
      <c r="H351" s="13"/>
      <c r="I351" s="5"/>
      <c r="J351" s="4"/>
    </row>
    <row r="352" spans="1:10" ht="16.5" x14ac:dyDescent="0.25">
      <c r="A352" s="2"/>
      <c r="B352" s="2"/>
      <c r="C352" s="2"/>
      <c r="D352" s="2"/>
      <c r="E352" s="2"/>
      <c r="F352" s="2"/>
      <c r="G352" s="13"/>
      <c r="H352" s="13"/>
      <c r="I352" s="5"/>
      <c r="J352" s="4"/>
    </row>
    <row r="353" spans="1:10" ht="16.5" x14ac:dyDescent="0.25">
      <c r="A353" s="2"/>
      <c r="B353" s="2"/>
      <c r="C353" s="2"/>
      <c r="D353" s="2"/>
      <c r="E353" s="2"/>
      <c r="F353" s="2"/>
      <c r="G353" s="13"/>
      <c r="H353" s="13"/>
      <c r="I353" s="5"/>
      <c r="J353" s="4"/>
    </row>
    <row r="354" spans="1:10" ht="16.5" x14ac:dyDescent="0.25">
      <c r="A354" s="2"/>
      <c r="B354" s="2"/>
      <c r="C354" s="2"/>
      <c r="D354" s="2"/>
      <c r="E354" s="2"/>
      <c r="F354" s="2"/>
      <c r="G354" s="13"/>
      <c r="H354" s="13"/>
      <c r="I354" s="5"/>
      <c r="J354" s="4"/>
    </row>
    <row r="355" spans="1:10" ht="16.5" x14ac:dyDescent="0.25">
      <c r="A355" s="2"/>
      <c r="B355" s="2"/>
      <c r="C355" s="2"/>
      <c r="D355" s="2"/>
      <c r="E355" s="2"/>
      <c r="F355" s="2"/>
      <c r="G355" s="13"/>
      <c r="H355" s="13"/>
      <c r="I355" s="5"/>
      <c r="J355" s="4"/>
    </row>
    <row r="356" spans="1:10" ht="16.5" x14ac:dyDescent="0.25">
      <c r="A356" s="2"/>
      <c r="B356" s="2"/>
      <c r="C356" s="2"/>
      <c r="D356" s="2"/>
      <c r="E356" s="2"/>
      <c r="F356" s="2"/>
      <c r="G356" s="13"/>
      <c r="H356" s="13"/>
      <c r="I356" s="5"/>
      <c r="J356" s="4"/>
    </row>
    <row r="357" spans="1:10" ht="16.5" x14ac:dyDescent="0.25">
      <c r="A357" s="2"/>
      <c r="B357" s="2"/>
      <c r="C357" s="2"/>
      <c r="D357" s="2"/>
      <c r="E357" s="2"/>
      <c r="F357" s="2"/>
      <c r="G357" s="13"/>
      <c r="H357" s="13"/>
      <c r="I357" s="5"/>
      <c r="J357" s="4"/>
    </row>
    <row r="358" spans="1:10" ht="16.5" x14ac:dyDescent="0.25">
      <c r="A358" s="2"/>
      <c r="B358" s="2"/>
      <c r="C358" s="2"/>
      <c r="D358" s="2"/>
      <c r="E358" s="2"/>
      <c r="F358" s="2"/>
      <c r="G358" s="13"/>
      <c r="H358" s="13"/>
      <c r="I358" s="5"/>
      <c r="J358" s="4"/>
    </row>
    <row r="359" spans="1:10" ht="16.5" x14ac:dyDescent="0.25">
      <c r="A359" s="2"/>
      <c r="B359" s="2"/>
      <c r="C359" s="2"/>
      <c r="D359" s="2"/>
      <c r="E359" s="2"/>
      <c r="F359" s="2"/>
      <c r="G359" s="13"/>
      <c r="H359" s="13"/>
      <c r="I359" s="5"/>
      <c r="J359" s="4"/>
    </row>
    <row r="360" spans="1:10" ht="16.5" x14ac:dyDescent="0.25">
      <c r="A360" s="2"/>
      <c r="B360" s="2"/>
      <c r="C360" s="2"/>
      <c r="D360" s="2"/>
      <c r="E360" s="2"/>
      <c r="F360" s="2"/>
      <c r="G360" s="13"/>
      <c r="H360" s="13"/>
      <c r="I360" s="5"/>
      <c r="J360" s="4"/>
    </row>
    <row r="361" spans="1:10" ht="16.5" x14ac:dyDescent="0.25">
      <c r="A361" s="2"/>
      <c r="B361" s="2"/>
      <c r="C361" s="2"/>
      <c r="D361" s="2"/>
      <c r="E361" s="2"/>
      <c r="F361" s="2"/>
      <c r="G361" s="13"/>
      <c r="H361" s="13"/>
      <c r="I361" s="5"/>
      <c r="J361" s="4"/>
    </row>
    <row r="362" spans="1:10" ht="16.5" x14ac:dyDescent="0.25">
      <c r="A362" s="2"/>
      <c r="B362" s="2"/>
      <c r="C362" s="2"/>
      <c r="D362" s="2"/>
      <c r="E362" s="2"/>
      <c r="F362" s="2"/>
      <c r="G362" s="13"/>
      <c r="H362" s="13"/>
      <c r="I362" s="5"/>
      <c r="J362" s="4"/>
    </row>
    <row r="363" spans="1:10" ht="16.5" x14ac:dyDescent="0.25">
      <c r="A363" s="2"/>
      <c r="B363" s="2"/>
      <c r="C363" s="2"/>
      <c r="D363" s="2"/>
      <c r="E363" s="2"/>
      <c r="F363" s="2"/>
      <c r="G363" s="13"/>
      <c r="H363" s="13"/>
      <c r="I363" s="5"/>
      <c r="J363" s="4"/>
    </row>
    <row r="364" spans="1:10" ht="16.5" x14ac:dyDescent="0.25">
      <c r="A364" s="2"/>
      <c r="B364" s="2"/>
      <c r="C364" s="2"/>
      <c r="D364" s="2"/>
      <c r="E364" s="2"/>
      <c r="F364" s="2"/>
      <c r="G364" s="13"/>
      <c r="H364" s="13"/>
      <c r="I364" s="5"/>
      <c r="J364" s="4"/>
    </row>
    <row r="365" spans="1:10" ht="16.5" x14ac:dyDescent="0.25">
      <c r="A365" s="2"/>
      <c r="B365" s="2"/>
      <c r="C365" s="2"/>
      <c r="D365" s="2"/>
      <c r="E365" s="2"/>
      <c r="F365" s="2"/>
      <c r="G365" s="13"/>
      <c r="H365" s="13"/>
      <c r="I365" s="5"/>
      <c r="J365" s="4"/>
    </row>
    <row r="366" spans="1:10" ht="16.5" x14ac:dyDescent="0.25">
      <c r="A366" s="2"/>
      <c r="B366" s="2"/>
      <c r="C366" s="2"/>
      <c r="D366" s="2"/>
      <c r="E366" s="2"/>
      <c r="F366" s="2"/>
      <c r="G366" s="13"/>
      <c r="H366" s="13"/>
      <c r="I366" s="5"/>
      <c r="J366" s="4"/>
    </row>
    <row r="367" spans="1:10" ht="16.5" x14ac:dyDescent="0.25">
      <c r="A367" s="2"/>
      <c r="B367" s="2"/>
      <c r="C367" s="2"/>
      <c r="D367" s="2"/>
      <c r="E367" s="2"/>
      <c r="F367" s="2"/>
      <c r="G367" s="13"/>
      <c r="H367" s="13"/>
      <c r="I367" s="5"/>
      <c r="J367" s="4"/>
    </row>
    <row r="368" spans="1:10" ht="16.5" x14ac:dyDescent="0.25">
      <c r="A368" s="2"/>
      <c r="B368" s="2"/>
      <c r="C368" s="2"/>
      <c r="D368" s="2"/>
      <c r="E368" s="2"/>
      <c r="F368" s="2"/>
      <c r="G368" s="13"/>
      <c r="H368" s="13"/>
      <c r="I368" s="5"/>
      <c r="J368" s="4"/>
    </row>
    <row r="369" spans="1:10" ht="16.5" x14ac:dyDescent="0.25">
      <c r="A369" s="2"/>
      <c r="B369" s="2"/>
      <c r="C369" s="2"/>
      <c r="D369" s="2"/>
      <c r="E369" s="2"/>
      <c r="F369" s="2"/>
      <c r="G369" s="13"/>
      <c r="H369" s="13"/>
      <c r="I369" s="5"/>
      <c r="J369" s="4"/>
    </row>
    <row r="370" spans="1:10" ht="16.5" x14ac:dyDescent="0.25">
      <c r="A370" s="2"/>
      <c r="B370" s="2"/>
      <c r="C370" s="2"/>
      <c r="D370" s="2"/>
      <c r="E370" s="2"/>
      <c r="F370" s="2"/>
      <c r="G370" s="13"/>
      <c r="H370" s="13"/>
      <c r="I370" s="5"/>
      <c r="J370" s="4"/>
    </row>
    <row r="371" spans="1:10" ht="16.5" x14ac:dyDescent="0.25">
      <c r="A371" s="2"/>
      <c r="B371" s="2"/>
      <c r="C371" s="2"/>
      <c r="D371" s="2"/>
      <c r="E371" s="2"/>
      <c r="F371" s="2"/>
      <c r="G371" s="13"/>
      <c r="H371" s="13"/>
      <c r="I371" s="5"/>
      <c r="J371" s="4"/>
    </row>
    <row r="372" spans="1:10" ht="16.5" x14ac:dyDescent="0.25">
      <c r="A372" s="2"/>
      <c r="B372" s="2"/>
      <c r="C372" s="2"/>
      <c r="D372" s="2"/>
      <c r="E372" s="2"/>
      <c r="F372" s="2"/>
      <c r="G372" s="13"/>
      <c r="H372" s="13"/>
      <c r="I372" s="5"/>
      <c r="J372" s="4"/>
    </row>
    <row r="373" spans="1:10" ht="16.5" x14ac:dyDescent="0.25">
      <c r="A373" s="2"/>
      <c r="B373" s="2"/>
      <c r="C373" s="2"/>
      <c r="D373" s="2"/>
      <c r="E373" s="2"/>
      <c r="F373" s="2"/>
      <c r="G373" s="13"/>
      <c r="H373" s="13"/>
      <c r="I373" s="5"/>
      <c r="J373" s="4"/>
    </row>
    <row r="374" spans="1:10" ht="16.5" x14ac:dyDescent="0.3">
      <c r="A374" s="1"/>
      <c r="B374" s="1"/>
      <c r="C374" s="1"/>
      <c r="D374" s="12"/>
      <c r="E374" s="1"/>
      <c r="F374" s="12"/>
      <c r="G374" s="22"/>
      <c r="H374" s="22"/>
      <c r="I374" s="25"/>
      <c r="J374" s="20"/>
    </row>
    <row r="375" spans="1:10" ht="16.5" x14ac:dyDescent="0.3">
      <c r="A375" s="1"/>
      <c r="B375" s="1"/>
      <c r="C375" s="1"/>
      <c r="D375" s="12"/>
      <c r="E375" s="1"/>
      <c r="F375" s="12"/>
      <c r="G375" s="22"/>
      <c r="H375" s="22"/>
      <c r="I375" s="25"/>
      <c r="J375" s="20"/>
    </row>
    <row r="376" spans="1:10" ht="16.5" x14ac:dyDescent="0.3">
      <c r="A376" s="1"/>
      <c r="B376" s="1"/>
      <c r="C376" s="1"/>
      <c r="D376" s="12"/>
      <c r="E376" s="1"/>
      <c r="F376" s="12"/>
      <c r="G376" s="22"/>
      <c r="H376" s="22"/>
      <c r="I376" s="25"/>
      <c r="J376" s="20"/>
    </row>
    <row r="377" spans="1:10" ht="16.5" x14ac:dyDescent="0.3">
      <c r="A377" s="1"/>
      <c r="B377" s="1"/>
      <c r="C377" s="1"/>
      <c r="D377" s="12"/>
      <c r="E377" s="1"/>
      <c r="F377" s="12"/>
      <c r="G377" s="22"/>
      <c r="H377" s="22"/>
      <c r="I377" s="25"/>
      <c r="J377" s="20"/>
    </row>
    <row r="378" spans="1:10" ht="16.5" x14ac:dyDescent="0.3">
      <c r="A378" s="1"/>
      <c r="B378" s="1"/>
      <c r="C378" s="1"/>
      <c r="D378" s="12"/>
      <c r="E378" s="1"/>
      <c r="F378" s="12"/>
      <c r="G378" s="22"/>
      <c r="H378" s="22"/>
      <c r="I378" s="25"/>
      <c r="J378" s="20"/>
    </row>
    <row r="379" spans="1:10" ht="16.5" x14ac:dyDescent="0.3">
      <c r="A379" s="1"/>
      <c r="B379" s="1"/>
      <c r="C379" s="1"/>
      <c r="D379" s="12"/>
      <c r="E379" s="1"/>
      <c r="F379" s="12"/>
      <c r="G379" s="22"/>
      <c r="H379" s="22"/>
      <c r="I379" s="25"/>
      <c r="J379" s="20"/>
    </row>
    <row r="380" spans="1:10" ht="16.5" x14ac:dyDescent="0.3">
      <c r="A380" s="1"/>
      <c r="B380" s="1"/>
      <c r="C380" s="1"/>
      <c r="D380" s="12"/>
      <c r="E380" s="1"/>
      <c r="F380" s="12"/>
      <c r="G380" s="22"/>
      <c r="H380" s="22"/>
      <c r="I380" s="25"/>
      <c r="J380" s="20"/>
    </row>
    <row r="381" spans="1:10" ht="16.5" x14ac:dyDescent="0.3">
      <c r="A381" s="1"/>
      <c r="B381" s="1"/>
      <c r="C381" s="1"/>
      <c r="D381" s="12"/>
      <c r="E381" s="1"/>
      <c r="F381" s="12"/>
      <c r="G381" s="22"/>
      <c r="H381" s="22"/>
      <c r="I381" s="25"/>
      <c r="J381" s="20"/>
    </row>
    <row r="382" spans="1:10" ht="16.5" x14ac:dyDescent="0.3">
      <c r="A382" s="1"/>
      <c r="B382" s="1"/>
      <c r="C382" s="1"/>
      <c r="D382" s="12"/>
      <c r="E382" s="1"/>
      <c r="F382" s="12"/>
      <c r="G382" s="22"/>
      <c r="H382" s="22"/>
      <c r="I382" s="25"/>
      <c r="J382" s="20"/>
    </row>
    <row r="383" spans="1:10" ht="16.5" x14ac:dyDescent="0.3">
      <c r="A383" s="1"/>
      <c r="B383" s="1"/>
      <c r="C383" s="1"/>
      <c r="D383" s="12"/>
      <c r="E383" s="1"/>
      <c r="F383" s="12"/>
      <c r="G383" s="22"/>
      <c r="H383" s="22"/>
      <c r="I383" s="25"/>
      <c r="J383" s="20"/>
    </row>
    <row r="384" spans="1:10" ht="16.5" x14ac:dyDescent="0.3">
      <c r="A384" s="1"/>
      <c r="B384" s="1"/>
      <c r="C384" s="1"/>
      <c r="D384" s="12"/>
      <c r="E384" s="1"/>
      <c r="F384" s="12"/>
      <c r="G384" s="22"/>
      <c r="H384" s="22"/>
      <c r="I384" s="25"/>
      <c r="J384" s="20"/>
    </row>
    <row r="385" spans="1:10" ht="16.5" x14ac:dyDescent="0.3">
      <c r="A385" s="1"/>
      <c r="B385" s="1"/>
      <c r="C385" s="1"/>
      <c r="D385" s="12"/>
      <c r="E385" s="1"/>
      <c r="F385" s="12"/>
      <c r="G385" s="22"/>
      <c r="H385" s="22"/>
      <c r="I385" s="25"/>
      <c r="J385" s="20"/>
    </row>
    <row r="386" spans="1:10" ht="16.5" x14ac:dyDescent="0.3">
      <c r="A386" s="1"/>
      <c r="B386" s="1"/>
      <c r="C386" s="1"/>
      <c r="D386" s="12"/>
      <c r="E386" s="1"/>
      <c r="F386" s="12"/>
      <c r="G386" s="22"/>
      <c r="H386" s="22"/>
      <c r="I386" s="25"/>
      <c r="J386" s="20"/>
    </row>
    <row r="387" spans="1:10" ht="16.5" x14ac:dyDescent="0.3">
      <c r="A387" s="1"/>
      <c r="B387" s="1"/>
      <c r="C387" s="1"/>
      <c r="D387" s="12"/>
      <c r="E387" s="1"/>
      <c r="F387" s="12"/>
      <c r="G387" s="22"/>
      <c r="H387" s="22"/>
      <c r="I387" s="25"/>
      <c r="J387" s="20"/>
    </row>
    <row r="388" spans="1:10" ht="16.5" x14ac:dyDescent="0.3">
      <c r="A388" s="1"/>
      <c r="B388" s="1"/>
      <c r="C388" s="1"/>
      <c r="D388" s="12"/>
      <c r="E388" s="1"/>
      <c r="F388" s="12"/>
      <c r="G388" s="22"/>
      <c r="H388" s="22"/>
      <c r="I388" s="25"/>
      <c r="J388" s="20"/>
    </row>
    <row r="389" spans="1:10" ht="16.5" x14ac:dyDescent="0.3">
      <c r="A389" s="1"/>
      <c r="B389" s="1"/>
      <c r="C389" s="1"/>
      <c r="D389" s="12"/>
      <c r="E389" s="1"/>
      <c r="F389" s="12"/>
      <c r="G389" s="22"/>
      <c r="H389" s="22"/>
      <c r="I389" s="25"/>
      <c r="J389" s="20"/>
    </row>
    <row r="390" spans="1:10" ht="16.5" x14ac:dyDescent="0.3">
      <c r="A390" s="1"/>
      <c r="B390" s="1"/>
      <c r="C390" s="1"/>
      <c r="D390" s="12"/>
      <c r="E390" s="1"/>
      <c r="F390" s="12"/>
      <c r="G390" s="22"/>
      <c r="H390" s="22"/>
      <c r="I390" s="25"/>
      <c r="J390" s="20"/>
    </row>
    <row r="391" spans="1:10" ht="16.5" x14ac:dyDescent="0.3">
      <c r="A391" s="1"/>
      <c r="B391" s="1"/>
      <c r="C391" s="1"/>
      <c r="D391" s="12"/>
      <c r="E391" s="1"/>
      <c r="F391" s="12"/>
      <c r="G391" s="22"/>
      <c r="H391" s="22"/>
      <c r="I391" s="25"/>
      <c r="J391" s="20"/>
    </row>
    <row r="392" spans="1:10" ht="16.5" x14ac:dyDescent="0.3">
      <c r="A392" s="1"/>
      <c r="B392" s="1"/>
      <c r="C392" s="1"/>
      <c r="D392" s="12"/>
      <c r="E392" s="1"/>
      <c r="F392" s="12"/>
      <c r="G392" s="22"/>
      <c r="H392" s="22"/>
      <c r="I392" s="25"/>
      <c r="J392" s="20"/>
    </row>
    <row r="393" spans="1:10" ht="16.5" x14ac:dyDescent="0.3">
      <c r="A393" s="1"/>
      <c r="B393" s="1"/>
      <c r="C393" s="1"/>
      <c r="D393" s="12"/>
      <c r="E393" s="1"/>
      <c r="F393" s="12"/>
      <c r="G393" s="22"/>
      <c r="H393" s="22"/>
      <c r="I393" s="25"/>
      <c r="J393" s="20"/>
    </row>
    <row r="394" spans="1:10" ht="16.5" x14ac:dyDescent="0.3">
      <c r="A394" s="1"/>
      <c r="B394" s="1"/>
      <c r="C394" s="1"/>
      <c r="D394" s="12"/>
      <c r="E394" s="1"/>
      <c r="F394" s="12"/>
      <c r="G394" s="22"/>
      <c r="H394" s="22"/>
      <c r="I394" s="25"/>
      <c r="J394" s="20"/>
    </row>
    <row r="395" spans="1:10" ht="16.5" x14ac:dyDescent="0.3">
      <c r="A395" s="1"/>
      <c r="B395" s="1"/>
      <c r="C395" s="1"/>
      <c r="D395" s="12"/>
      <c r="E395" s="1"/>
      <c r="F395" s="12"/>
      <c r="G395" s="22"/>
      <c r="H395" s="22"/>
      <c r="I395" s="25"/>
      <c r="J395" s="20"/>
    </row>
    <row r="396" spans="1:10" ht="16.5" x14ac:dyDescent="0.3">
      <c r="A396" s="1"/>
      <c r="B396" s="1"/>
      <c r="C396" s="1"/>
      <c r="D396" s="12"/>
      <c r="E396" s="1"/>
      <c r="F396" s="12"/>
      <c r="G396" s="22"/>
      <c r="H396" s="22"/>
      <c r="I396" s="25"/>
      <c r="J396" s="20"/>
    </row>
    <row r="397" spans="1:10" ht="16.5" x14ac:dyDescent="0.3">
      <c r="A397" s="1"/>
      <c r="B397" s="1"/>
      <c r="C397" s="1"/>
      <c r="D397" s="12"/>
      <c r="E397" s="1"/>
      <c r="F397" s="12"/>
      <c r="G397" s="22"/>
      <c r="H397" s="22"/>
      <c r="I397" s="25"/>
      <c r="J397" s="20"/>
    </row>
    <row r="398" spans="1:10" ht="16.5" x14ac:dyDescent="0.3">
      <c r="A398" s="1"/>
      <c r="B398" s="1"/>
      <c r="C398" s="1"/>
      <c r="D398" s="12"/>
      <c r="E398" s="1"/>
      <c r="F398" s="12"/>
      <c r="G398" s="22"/>
      <c r="H398" s="22"/>
      <c r="I398" s="25"/>
      <c r="J398" s="20"/>
    </row>
    <row r="399" spans="1:10" ht="16.5" x14ac:dyDescent="0.3">
      <c r="A399" s="1"/>
      <c r="B399" s="1"/>
      <c r="C399" s="1"/>
      <c r="D399" s="12"/>
      <c r="E399" s="1"/>
      <c r="F399" s="12"/>
      <c r="G399" s="22"/>
      <c r="H399" s="22"/>
      <c r="I399" s="25"/>
      <c r="J399" s="20"/>
    </row>
    <row r="400" spans="1:10" ht="16.5" x14ac:dyDescent="0.3">
      <c r="A400" s="1"/>
      <c r="B400" s="1"/>
      <c r="C400" s="1"/>
      <c r="D400" s="12"/>
      <c r="E400" s="1"/>
      <c r="F400" s="12"/>
      <c r="G400" s="22"/>
      <c r="H400" s="22"/>
      <c r="I400" s="25"/>
      <c r="J400" s="20"/>
    </row>
    <row r="401" spans="1:10" ht="16.5" x14ac:dyDescent="0.3">
      <c r="A401" s="1"/>
      <c r="B401" s="1"/>
      <c r="C401" s="1"/>
      <c r="D401" s="12"/>
      <c r="E401" s="1"/>
      <c r="F401" s="12"/>
      <c r="G401" s="22"/>
      <c r="H401" s="22"/>
      <c r="I401" s="25"/>
      <c r="J401" s="20"/>
    </row>
    <row r="402" spans="1:10" ht="16.5" x14ac:dyDescent="0.3">
      <c r="A402" s="1"/>
      <c r="B402" s="1"/>
      <c r="C402" s="1"/>
      <c r="D402" s="12"/>
      <c r="E402" s="1"/>
      <c r="F402" s="12"/>
      <c r="G402" s="22"/>
      <c r="H402" s="22"/>
      <c r="I402" s="25"/>
      <c r="J402" s="20"/>
    </row>
    <row r="403" spans="1:10" ht="16.5" x14ac:dyDescent="0.3">
      <c r="A403" s="1"/>
      <c r="B403" s="1"/>
      <c r="C403" s="1"/>
      <c r="D403" s="12"/>
      <c r="E403" s="1"/>
      <c r="F403" s="12"/>
      <c r="G403" s="22"/>
      <c r="H403" s="22"/>
      <c r="I403" s="25"/>
      <c r="J403" s="20"/>
    </row>
    <row r="404" spans="1:10" ht="16.5" x14ac:dyDescent="0.3">
      <c r="A404" s="1"/>
      <c r="B404" s="1"/>
      <c r="C404" s="1"/>
      <c r="D404" s="12"/>
      <c r="E404" s="1"/>
      <c r="F404" s="12"/>
      <c r="G404" s="22"/>
      <c r="H404" s="22"/>
      <c r="I404" s="25"/>
      <c r="J404" s="20"/>
    </row>
    <row r="405" spans="1:10" ht="16.5" x14ac:dyDescent="0.3">
      <c r="A405" s="1"/>
      <c r="B405" s="1"/>
      <c r="C405" s="1"/>
      <c r="D405" s="12"/>
      <c r="E405" s="1"/>
      <c r="F405" s="12"/>
      <c r="G405" s="22"/>
      <c r="H405" s="22"/>
      <c r="I405" s="25"/>
      <c r="J405" s="20"/>
    </row>
    <row r="406" spans="1:10" ht="16.5" x14ac:dyDescent="0.3">
      <c r="A406" s="1"/>
      <c r="B406" s="1"/>
      <c r="C406" s="1"/>
      <c r="D406" s="12"/>
      <c r="E406" s="1"/>
      <c r="F406" s="12"/>
      <c r="G406" s="22"/>
      <c r="H406" s="22"/>
      <c r="I406" s="25"/>
      <c r="J406" s="20"/>
    </row>
    <row r="407" spans="1:10" ht="16.5" x14ac:dyDescent="0.3">
      <c r="A407" s="1"/>
      <c r="B407" s="1"/>
      <c r="C407" s="1"/>
      <c r="D407" s="12"/>
      <c r="E407" s="1"/>
      <c r="F407" s="12"/>
      <c r="G407" s="22"/>
      <c r="H407" s="22"/>
      <c r="I407" s="25"/>
      <c r="J407" s="20"/>
    </row>
    <row r="408" spans="1:10" ht="16.5" x14ac:dyDescent="0.3">
      <c r="A408" s="1"/>
      <c r="B408" s="1"/>
      <c r="C408" s="1"/>
      <c r="D408" s="12"/>
      <c r="E408" s="1"/>
      <c r="F408" s="12"/>
      <c r="G408" s="22"/>
      <c r="H408" s="22"/>
      <c r="I408" s="25"/>
      <c r="J408" s="20"/>
    </row>
    <row r="409" spans="1:10" ht="16.5" x14ac:dyDescent="0.3">
      <c r="A409" s="1"/>
      <c r="B409" s="1"/>
      <c r="C409" s="1"/>
      <c r="D409" s="12"/>
      <c r="E409" s="1"/>
      <c r="F409" s="12"/>
      <c r="G409" s="22"/>
      <c r="H409" s="22"/>
      <c r="I409" s="25"/>
      <c r="J409" s="20"/>
    </row>
    <row r="410" spans="1:10" ht="16.5" x14ac:dyDescent="0.3">
      <c r="A410" s="1"/>
      <c r="B410" s="1"/>
      <c r="C410" s="1"/>
      <c r="D410" s="12"/>
      <c r="E410" s="1"/>
      <c r="F410" s="12"/>
      <c r="G410" s="22"/>
      <c r="H410" s="22"/>
      <c r="I410" s="25"/>
      <c r="J410" s="20"/>
    </row>
    <row r="411" spans="1:10" ht="16.5" x14ac:dyDescent="0.3">
      <c r="A411" s="1"/>
      <c r="B411" s="1"/>
      <c r="C411" s="1"/>
      <c r="D411" s="12"/>
      <c r="E411" s="1"/>
      <c r="F411" s="12"/>
      <c r="G411" s="22"/>
      <c r="H411" s="22"/>
      <c r="I411" s="25"/>
      <c r="J411" s="20"/>
    </row>
    <row r="412" spans="1:10" ht="16.5" x14ac:dyDescent="0.3">
      <c r="A412" s="1"/>
      <c r="B412" s="1"/>
      <c r="C412" s="1"/>
      <c r="D412" s="12"/>
      <c r="E412" s="1"/>
      <c r="F412" s="12"/>
      <c r="G412" s="22"/>
      <c r="H412" s="22"/>
      <c r="I412" s="25"/>
      <c r="J412" s="20"/>
    </row>
    <row r="413" spans="1:10" ht="16.5" x14ac:dyDescent="0.3">
      <c r="A413" s="1"/>
      <c r="B413" s="1"/>
      <c r="C413" s="1"/>
      <c r="D413" s="12"/>
      <c r="E413" s="1"/>
      <c r="F413" s="12"/>
      <c r="G413" s="22"/>
      <c r="H413" s="22"/>
      <c r="I413" s="25"/>
      <c r="J413" s="20"/>
    </row>
    <row r="414" spans="1:10" ht="16.5" x14ac:dyDescent="0.3">
      <c r="A414" s="1"/>
      <c r="B414" s="1"/>
      <c r="C414" s="1"/>
      <c r="D414" s="12"/>
      <c r="E414" s="1"/>
      <c r="F414" s="12"/>
      <c r="G414" s="22"/>
      <c r="H414" s="22"/>
      <c r="I414" s="25"/>
      <c r="J414" s="20"/>
    </row>
    <row r="415" spans="1:10" ht="16.5" x14ac:dyDescent="0.3">
      <c r="A415" s="1"/>
      <c r="B415" s="1"/>
      <c r="C415" s="1"/>
      <c r="D415" s="12"/>
      <c r="E415" s="1"/>
      <c r="F415" s="12"/>
      <c r="G415" s="22"/>
      <c r="H415" s="22"/>
      <c r="I415" s="25"/>
      <c r="J415" s="20"/>
    </row>
    <row r="416" spans="1:10" ht="16.5" x14ac:dyDescent="0.3">
      <c r="A416" s="1"/>
      <c r="B416" s="1"/>
      <c r="C416" s="1"/>
      <c r="D416" s="12"/>
      <c r="E416" s="1"/>
      <c r="F416" s="12"/>
      <c r="G416" s="22"/>
      <c r="H416" s="22"/>
      <c r="I416" s="25"/>
      <c r="J416" s="20"/>
    </row>
    <row r="417" spans="1:10" ht="16.5" x14ac:dyDescent="0.3">
      <c r="A417" s="1"/>
      <c r="B417" s="1"/>
      <c r="C417" s="1"/>
      <c r="D417" s="12"/>
      <c r="E417" s="1"/>
      <c r="F417" s="12"/>
      <c r="G417" s="22"/>
      <c r="H417" s="22"/>
      <c r="I417" s="25"/>
      <c r="J417" s="20"/>
    </row>
    <row r="418" spans="1:10" ht="16.5" x14ac:dyDescent="0.3">
      <c r="A418" s="1"/>
      <c r="B418" s="1"/>
      <c r="C418" s="1"/>
      <c r="D418" s="12"/>
      <c r="E418" s="1"/>
      <c r="F418" s="12"/>
      <c r="G418" s="22"/>
      <c r="H418" s="22"/>
      <c r="I418" s="25"/>
      <c r="J418" s="20"/>
    </row>
    <row r="419" spans="1:10" ht="16.5" x14ac:dyDescent="0.3">
      <c r="A419" s="1"/>
      <c r="B419" s="1"/>
      <c r="C419" s="1"/>
      <c r="D419" s="12"/>
      <c r="E419" s="1"/>
      <c r="F419" s="12"/>
      <c r="G419" s="22"/>
      <c r="H419" s="22"/>
      <c r="I419" s="25"/>
      <c r="J419" s="20"/>
    </row>
    <row r="420" spans="1:10" ht="16.5" x14ac:dyDescent="0.3">
      <c r="A420" s="1"/>
      <c r="B420" s="1"/>
      <c r="C420" s="1"/>
      <c r="D420" s="12"/>
      <c r="E420" s="1"/>
      <c r="F420" s="12"/>
      <c r="G420" s="22"/>
      <c r="H420" s="22"/>
      <c r="I420" s="25"/>
      <c r="J420" s="20"/>
    </row>
    <row r="421" spans="1:10" ht="16.5" x14ac:dyDescent="0.3">
      <c r="A421" s="1"/>
      <c r="B421" s="1"/>
      <c r="C421" s="1"/>
      <c r="D421" s="12"/>
      <c r="E421" s="1"/>
      <c r="F421" s="12"/>
      <c r="G421" s="22"/>
      <c r="H421" s="22"/>
      <c r="I421" s="25"/>
      <c r="J421" s="20"/>
    </row>
    <row r="422" spans="1:10" ht="16.5" x14ac:dyDescent="0.3">
      <c r="A422" s="1"/>
      <c r="B422" s="1"/>
      <c r="C422" s="1"/>
      <c r="D422" s="12"/>
      <c r="E422" s="1"/>
      <c r="F422" s="12"/>
      <c r="G422" s="22"/>
      <c r="H422" s="22"/>
      <c r="I422" s="25"/>
      <c r="J422" s="20"/>
    </row>
    <row r="423" spans="1:10" ht="16.5" x14ac:dyDescent="0.3">
      <c r="A423" s="1"/>
      <c r="B423" s="1"/>
      <c r="C423" s="1"/>
      <c r="D423" s="12"/>
      <c r="E423" s="1"/>
      <c r="F423" s="12"/>
      <c r="G423" s="22"/>
      <c r="H423" s="22"/>
      <c r="I423" s="25"/>
      <c r="J423" s="20"/>
    </row>
    <row r="424" spans="1:10" ht="16.5" x14ac:dyDescent="0.3">
      <c r="A424" s="1"/>
      <c r="B424" s="1"/>
      <c r="C424" s="1"/>
      <c r="D424" s="12"/>
      <c r="E424" s="1"/>
      <c r="F424" s="12"/>
      <c r="G424" s="22"/>
      <c r="H424" s="22"/>
      <c r="I424" s="25"/>
      <c r="J424" s="20"/>
    </row>
    <row r="425" spans="1:10" ht="16.5" x14ac:dyDescent="0.3">
      <c r="A425" s="1"/>
      <c r="B425" s="1"/>
      <c r="C425" s="1"/>
      <c r="D425" s="12"/>
      <c r="E425" s="1"/>
      <c r="F425" s="12"/>
      <c r="G425" s="22"/>
      <c r="H425" s="22"/>
      <c r="I425" s="25"/>
      <c r="J425" s="20"/>
    </row>
    <row r="426" spans="1:10" ht="16.5" x14ac:dyDescent="0.3">
      <c r="A426" s="1"/>
      <c r="B426" s="1"/>
      <c r="C426" s="1"/>
      <c r="D426" s="12"/>
      <c r="E426" s="1"/>
      <c r="F426" s="12"/>
      <c r="G426" s="22"/>
      <c r="H426" s="22"/>
      <c r="I426" s="25"/>
      <c r="J426" s="20"/>
    </row>
    <row r="427" spans="1:10" ht="16.5" x14ac:dyDescent="0.3">
      <c r="A427" s="1"/>
      <c r="B427" s="1"/>
      <c r="C427" s="1"/>
      <c r="D427" s="12"/>
      <c r="E427" s="1"/>
      <c r="F427" s="12"/>
      <c r="G427" s="22"/>
      <c r="H427" s="22"/>
      <c r="I427" s="25"/>
      <c r="J427" s="20"/>
    </row>
    <row r="428" spans="1:10" ht="16.5" x14ac:dyDescent="0.3">
      <c r="A428" s="1"/>
      <c r="B428" s="1"/>
      <c r="C428" s="1"/>
      <c r="D428" s="12"/>
      <c r="E428" s="1"/>
      <c r="F428" s="12"/>
      <c r="G428" s="22"/>
      <c r="H428" s="22"/>
      <c r="I428" s="25"/>
      <c r="J428" s="20"/>
    </row>
    <row r="429" spans="1:10" ht="16.5" x14ac:dyDescent="0.3">
      <c r="A429" s="1"/>
      <c r="B429" s="1"/>
      <c r="C429" s="1"/>
      <c r="D429" s="12"/>
      <c r="E429" s="1"/>
      <c r="F429" s="12"/>
      <c r="G429" s="22"/>
      <c r="H429" s="22"/>
      <c r="I429" s="25"/>
      <c r="J429" s="20"/>
    </row>
    <row r="430" spans="1:10" ht="16.5" x14ac:dyDescent="0.3">
      <c r="A430" s="1"/>
      <c r="B430" s="1"/>
      <c r="C430" s="1"/>
      <c r="D430" s="12"/>
      <c r="E430" s="1"/>
      <c r="F430" s="12"/>
      <c r="G430" s="22"/>
      <c r="H430" s="22"/>
      <c r="I430" s="25"/>
      <c r="J430" s="20"/>
    </row>
    <row r="431" spans="1:10" ht="16.5" x14ac:dyDescent="0.3">
      <c r="A431" s="1"/>
      <c r="B431" s="1"/>
      <c r="C431" s="1"/>
      <c r="D431" s="12"/>
      <c r="E431" s="1"/>
      <c r="F431" s="12"/>
      <c r="G431" s="22"/>
      <c r="H431" s="22"/>
      <c r="I431" s="25"/>
      <c r="J431" s="20"/>
    </row>
    <row r="432" spans="1:10" ht="16.5" x14ac:dyDescent="0.3">
      <c r="A432" s="1"/>
      <c r="B432" s="1"/>
      <c r="C432" s="1"/>
      <c r="D432" s="12"/>
      <c r="E432" s="1"/>
      <c r="F432" s="12"/>
      <c r="G432" s="22"/>
      <c r="H432" s="22"/>
      <c r="I432" s="25"/>
      <c r="J432" s="20"/>
    </row>
    <row r="433" spans="1:10" ht="16.5" x14ac:dyDescent="0.3">
      <c r="A433" s="1"/>
      <c r="B433" s="1"/>
      <c r="C433" s="1"/>
      <c r="D433" s="12"/>
      <c r="E433" s="1"/>
      <c r="F433" s="12"/>
      <c r="G433" s="22"/>
      <c r="H433" s="22"/>
      <c r="I433" s="25"/>
      <c r="J433" s="20"/>
    </row>
    <row r="434" spans="1:10" ht="16.5" x14ac:dyDescent="0.3">
      <c r="A434" s="1"/>
      <c r="B434" s="1"/>
      <c r="C434" s="1"/>
      <c r="D434" s="12"/>
      <c r="E434" s="1"/>
      <c r="F434" s="12"/>
      <c r="G434" s="22"/>
      <c r="H434" s="22"/>
      <c r="I434" s="25"/>
      <c r="J434" s="20"/>
    </row>
    <row r="435" spans="1:10" ht="16.5" x14ac:dyDescent="0.3">
      <c r="A435" s="1"/>
      <c r="B435" s="1"/>
      <c r="C435" s="1"/>
      <c r="D435" s="12"/>
      <c r="E435" s="1"/>
      <c r="F435" s="12"/>
      <c r="G435" s="22"/>
      <c r="H435" s="22"/>
      <c r="I435" s="25"/>
      <c r="J435" s="20"/>
    </row>
    <row r="436" spans="1:10" ht="16.5" x14ac:dyDescent="0.3">
      <c r="A436" s="1"/>
      <c r="B436" s="1"/>
      <c r="C436" s="1"/>
      <c r="D436" s="12"/>
      <c r="E436" s="1"/>
      <c r="F436" s="12"/>
      <c r="G436" s="22"/>
      <c r="H436" s="22"/>
      <c r="I436" s="25"/>
      <c r="J436" s="20"/>
    </row>
    <row r="437" spans="1:10" ht="16.5" x14ac:dyDescent="0.3">
      <c r="A437" s="1"/>
      <c r="B437" s="1"/>
      <c r="C437" s="1"/>
      <c r="D437" s="12"/>
      <c r="E437" s="1"/>
      <c r="F437" s="12"/>
      <c r="G437" s="22"/>
      <c r="H437" s="22"/>
      <c r="I437" s="25"/>
      <c r="J437" s="20"/>
    </row>
    <row r="438" spans="1:10" ht="16.5" x14ac:dyDescent="0.3">
      <c r="A438" s="1"/>
      <c r="B438" s="1"/>
      <c r="C438" s="1"/>
      <c r="D438" s="12"/>
      <c r="E438" s="1"/>
      <c r="F438" s="12"/>
      <c r="G438" s="22"/>
      <c r="H438" s="22"/>
      <c r="I438" s="25"/>
      <c r="J438" s="20"/>
    </row>
    <row r="439" spans="1:10" ht="16.5" x14ac:dyDescent="0.3">
      <c r="A439" s="1"/>
      <c r="B439" s="1"/>
      <c r="C439" s="1"/>
      <c r="D439" s="12"/>
      <c r="E439" s="1"/>
      <c r="F439" s="12"/>
      <c r="G439" s="22"/>
      <c r="H439" s="22"/>
      <c r="I439" s="25"/>
      <c r="J439" s="20"/>
    </row>
    <row r="440" spans="1:10" ht="16.5" x14ac:dyDescent="0.3">
      <c r="A440" s="1"/>
      <c r="B440" s="1"/>
      <c r="C440" s="1"/>
      <c r="D440" s="12"/>
      <c r="E440" s="1"/>
      <c r="F440" s="12"/>
      <c r="G440" s="22"/>
      <c r="H440" s="22"/>
      <c r="I440" s="25"/>
      <c r="J440" s="20"/>
    </row>
    <row r="441" spans="1:10" ht="16.5" x14ac:dyDescent="0.3">
      <c r="A441" s="1"/>
      <c r="B441" s="1"/>
      <c r="C441" s="1"/>
      <c r="D441" s="12"/>
      <c r="E441" s="1"/>
      <c r="F441" s="12"/>
      <c r="G441" s="22"/>
      <c r="H441" s="22"/>
      <c r="I441" s="25"/>
      <c r="J441" s="20"/>
    </row>
    <row r="442" spans="1:10" ht="16.5" x14ac:dyDescent="0.3">
      <c r="A442" s="1"/>
      <c r="B442" s="1"/>
      <c r="C442" s="1"/>
      <c r="D442" s="12"/>
      <c r="E442" s="1"/>
      <c r="F442" s="12"/>
      <c r="G442" s="22"/>
      <c r="H442" s="22"/>
      <c r="I442" s="25"/>
      <c r="J442" s="20"/>
    </row>
    <row r="443" spans="1:10" ht="16.5" x14ac:dyDescent="0.3">
      <c r="A443" s="1"/>
      <c r="B443" s="1"/>
      <c r="C443" s="1"/>
      <c r="D443" s="12"/>
      <c r="E443" s="1"/>
      <c r="F443" s="12"/>
      <c r="G443" s="22"/>
      <c r="H443" s="22"/>
      <c r="I443" s="25"/>
      <c r="J443" s="20"/>
    </row>
    <row r="444" spans="1:10" ht="16.5" x14ac:dyDescent="0.3">
      <c r="A444" s="1"/>
      <c r="B444" s="1"/>
      <c r="C444" s="1"/>
      <c r="D444" s="12"/>
      <c r="E444" s="1"/>
      <c r="F444" s="12"/>
      <c r="G444" s="22"/>
      <c r="H444" s="22"/>
      <c r="I444" s="25"/>
      <c r="J444" s="20"/>
    </row>
    <row r="445" spans="1:10" ht="16.5" x14ac:dyDescent="0.3">
      <c r="A445" s="1"/>
      <c r="B445" s="1"/>
      <c r="C445" s="1"/>
      <c r="D445" s="12"/>
      <c r="E445" s="1"/>
      <c r="F445" s="12"/>
      <c r="G445" s="22"/>
      <c r="H445" s="22"/>
      <c r="I445" s="25"/>
      <c r="J445" s="20"/>
    </row>
    <row r="446" spans="1:10" ht="16.5" x14ac:dyDescent="0.3">
      <c r="A446" s="1"/>
      <c r="B446" s="1"/>
      <c r="C446" s="1"/>
      <c r="D446" s="12"/>
      <c r="E446" s="1"/>
      <c r="F446" s="12"/>
      <c r="G446" s="22"/>
      <c r="H446" s="22"/>
      <c r="I446" s="25"/>
      <c r="J446" s="20"/>
    </row>
    <row r="447" spans="1:10" ht="16.5" x14ac:dyDescent="0.3">
      <c r="A447" s="1"/>
      <c r="B447" s="1"/>
      <c r="C447" s="1"/>
      <c r="D447" s="12"/>
      <c r="E447" s="1"/>
      <c r="F447" s="12"/>
      <c r="G447" s="22"/>
      <c r="H447" s="22"/>
      <c r="I447" s="25"/>
      <c r="J447" s="20"/>
    </row>
    <row r="448" spans="1:10" ht="16.5" x14ac:dyDescent="0.3">
      <c r="A448" s="1"/>
      <c r="B448" s="1"/>
      <c r="C448" s="1"/>
      <c r="D448" s="12"/>
      <c r="E448" s="1"/>
      <c r="F448" s="12"/>
      <c r="G448" s="22"/>
      <c r="H448" s="22"/>
      <c r="I448" s="25"/>
      <c r="J448" s="20"/>
    </row>
    <row r="449" spans="1:10" ht="16.5" x14ac:dyDescent="0.3">
      <c r="A449" s="1"/>
      <c r="B449" s="1"/>
      <c r="C449" s="1"/>
      <c r="D449" s="12"/>
      <c r="E449" s="1"/>
      <c r="F449" s="12"/>
      <c r="G449" s="22"/>
      <c r="H449" s="22"/>
      <c r="I449" s="25"/>
      <c r="J449" s="20"/>
    </row>
    <row r="450" spans="1:10" ht="16.5" x14ac:dyDescent="0.3">
      <c r="A450" s="1"/>
      <c r="B450" s="1"/>
      <c r="C450" s="1"/>
      <c r="D450" s="12"/>
      <c r="E450" s="1"/>
      <c r="F450" s="12"/>
      <c r="G450" s="22"/>
      <c r="H450" s="22"/>
      <c r="I450" s="25"/>
      <c r="J450" s="20"/>
    </row>
    <row r="451" spans="1:10" ht="16.5" x14ac:dyDescent="0.3">
      <c r="A451" s="1"/>
      <c r="B451" s="1"/>
      <c r="C451" s="1"/>
      <c r="D451" s="12"/>
      <c r="E451" s="1"/>
      <c r="F451" s="12"/>
      <c r="G451" s="22"/>
      <c r="H451" s="22"/>
      <c r="I451" s="25"/>
      <c r="J451" s="20"/>
    </row>
    <row r="452" spans="1:10" ht="16.5" x14ac:dyDescent="0.3">
      <c r="A452" s="1"/>
      <c r="B452" s="1"/>
      <c r="C452" s="1"/>
      <c r="D452" s="12"/>
      <c r="E452" s="1"/>
      <c r="F452" s="12"/>
      <c r="G452" s="22"/>
      <c r="H452" s="22"/>
      <c r="I452" s="25"/>
      <c r="J452" s="20"/>
    </row>
    <row r="453" spans="1:10" ht="16.5" x14ac:dyDescent="0.3">
      <c r="A453" s="1"/>
      <c r="B453" s="1"/>
      <c r="C453" s="1"/>
      <c r="D453" s="12"/>
      <c r="E453" s="1"/>
      <c r="F453" s="12"/>
      <c r="G453" s="22"/>
      <c r="H453" s="22"/>
      <c r="I453" s="25"/>
      <c r="J453" s="20"/>
    </row>
    <row r="454" spans="1:10" ht="16.5" x14ac:dyDescent="0.3">
      <c r="A454" s="1"/>
      <c r="B454" s="1"/>
      <c r="C454" s="1"/>
      <c r="D454" s="12"/>
      <c r="E454" s="1"/>
      <c r="F454" s="12"/>
      <c r="G454" s="22"/>
      <c r="H454" s="22"/>
      <c r="I454" s="25"/>
      <c r="J454" s="20"/>
    </row>
    <row r="455" spans="1:10" ht="16.5" x14ac:dyDescent="0.3">
      <c r="A455" s="1"/>
      <c r="B455" s="1"/>
      <c r="C455" s="1"/>
      <c r="D455" s="12"/>
      <c r="E455" s="1"/>
      <c r="F455" s="12"/>
      <c r="G455" s="22"/>
      <c r="H455" s="22"/>
      <c r="I455" s="25"/>
      <c r="J455" s="20"/>
    </row>
    <row r="456" spans="1:10" ht="16.5" x14ac:dyDescent="0.3">
      <c r="A456" s="1"/>
      <c r="B456" s="1"/>
      <c r="C456" s="1"/>
      <c r="D456" s="12"/>
      <c r="E456" s="1"/>
      <c r="F456" s="12"/>
      <c r="G456" s="22"/>
      <c r="H456" s="22"/>
      <c r="I456" s="25"/>
      <c r="J456" s="20"/>
    </row>
    <row r="457" spans="1:10" ht="16.5" x14ac:dyDescent="0.3">
      <c r="A457" s="1"/>
      <c r="B457" s="1"/>
      <c r="C457" s="1"/>
      <c r="D457" s="12"/>
      <c r="E457" s="1"/>
      <c r="F457" s="12"/>
      <c r="G457" s="22"/>
      <c r="H457" s="22"/>
      <c r="I457" s="25"/>
      <c r="J457" s="20"/>
    </row>
    <row r="458" spans="1:10" ht="16.5" x14ac:dyDescent="0.3">
      <c r="A458" s="1"/>
      <c r="B458" s="1"/>
      <c r="C458" s="1"/>
      <c r="D458" s="12"/>
      <c r="E458" s="1"/>
      <c r="F458" s="12"/>
      <c r="G458" s="22"/>
      <c r="H458" s="22"/>
      <c r="I458" s="25"/>
      <c r="J458" s="20"/>
    </row>
    <row r="459" spans="1:10" ht="16.5" x14ac:dyDescent="0.3">
      <c r="A459" s="1"/>
      <c r="B459" s="1"/>
      <c r="C459" s="1"/>
      <c r="D459" s="12"/>
      <c r="E459" s="1"/>
      <c r="F459" s="12"/>
      <c r="G459" s="22"/>
      <c r="H459" s="22"/>
      <c r="I459" s="25"/>
      <c r="J459" s="20"/>
    </row>
    <row r="460" spans="1:10" ht="16.5" x14ac:dyDescent="0.3">
      <c r="A460" s="1"/>
      <c r="B460" s="1"/>
      <c r="C460" s="1"/>
      <c r="D460" s="12"/>
      <c r="E460" s="1"/>
      <c r="F460" s="12"/>
      <c r="G460" s="22"/>
      <c r="H460" s="22"/>
      <c r="I460" s="25"/>
      <c r="J460" s="20"/>
    </row>
    <row r="461" spans="1:10" ht="16.5" x14ac:dyDescent="0.3">
      <c r="A461" s="1"/>
      <c r="B461" s="1"/>
      <c r="C461" s="1"/>
      <c r="D461" s="12"/>
      <c r="E461" s="1"/>
      <c r="F461" s="12"/>
      <c r="G461" s="22"/>
      <c r="H461" s="22"/>
      <c r="I461" s="25"/>
      <c r="J461" s="20"/>
    </row>
    <row r="462" spans="1:10" ht="16.5" x14ac:dyDescent="0.3">
      <c r="A462" s="1"/>
      <c r="B462" s="1"/>
      <c r="C462" s="1"/>
      <c r="D462" s="12"/>
      <c r="E462" s="1"/>
      <c r="F462" s="12"/>
      <c r="G462" s="22"/>
      <c r="H462" s="22"/>
      <c r="I462" s="25"/>
      <c r="J462" s="20"/>
    </row>
    <row r="463" spans="1:10" ht="16.5" x14ac:dyDescent="0.3">
      <c r="A463" s="1"/>
      <c r="B463" s="1"/>
      <c r="C463" s="1"/>
      <c r="D463" s="12"/>
      <c r="E463" s="1"/>
      <c r="F463" s="12"/>
      <c r="G463" s="22"/>
      <c r="H463" s="22"/>
      <c r="I463" s="25"/>
      <c r="J463" s="20"/>
    </row>
    <row r="464" spans="1:10" ht="16.5" x14ac:dyDescent="0.3">
      <c r="A464" s="1"/>
      <c r="B464" s="1"/>
      <c r="C464" s="1"/>
      <c r="D464" s="12"/>
      <c r="E464" s="1"/>
      <c r="F464" s="12"/>
      <c r="G464" s="22"/>
      <c r="H464" s="22"/>
      <c r="I464" s="25"/>
      <c r="J464" s="20"/>
    </row>
    <row r="465" spans="1:10" ht="16.5" x14ac:dyDescent="0.3">
      <c r="A465" s="1"/>
      <c r="B465" s="1"/>
      <c r="C465" s="1"/>
      <c r="D465" s="12"/>
      <c r="E465" s="1"/>
      <c r="F465" s="12"/>
      <c r="G465" s="22"/>
      <c r="H465" s="22"/>
      <c r="I465" s="25"/>
      <c r="J465" s="20"/>
    </row>
    <row r="466" spans="1:10" ht="16.5" x14ac:dyDescent="0.3">
      <c r="A466" s="1"/>
      <c r="B466" s="1"/>
      <c r="C466" s="1"/>
      <c r="D466" s="12"/>
      <c r="E466" s="1"/>
      <c r="F466" s="12"/>
      <c r="G466" s="22"/>
      <c r="H466" s="22"/>
      <c r="I466" s="25"/>
      <c r="J466" s="20"/>
    </row>
    <row r="467" spans="1:10" ht="16.5" x14ac:dyDescent="0.3">
      <c r="A467" s="1"/>
      <c r="B467" s="1"/>
      <c r="C467" s="1"/>
      <c r="D467" s="12"/>
      <c r="E467" s="1"/>
      <c r="F467" s="12"/>
      <c r="G467" s="22"/>
      <c r="H467" s="22"/>
      <c r="I467" s="25"/>
      <c r="J467" s="20"/>
    </row>
    <row r="468" spans="1:10" ht="16.5" x14ac:dyDescent="0.3">
      <c r="A468" s="1"/>
      <c r="B468" s="1"/>
      <c r="C468" s="1"/>
      <c r="D468" s="12"/>
      <c r="E468" s="1"/>
      <c r="F468" s="12"/>
      <c r="G468" s="22"/>
      <c r="H468" s="22"/>
      <c r="I468" s="25"/>
      <c r="J468" s="20"/>
    </row>
    <row r="469" spans="1:10" ht="16.5" x14ac:dyDescent="0.3">
      <c r="A469" s="1"/>
      <c r="B469" s="1"/>
      <c r="C469" s="1"/>
      <c r="D469" s="12"/>
      <c r="E469" s="1"/>
      <c r="F469" s="12"/>
      <c r="G469" s="22"/>
      <c r="H469" s="22"/>
      <c r="I469" s="25"/>
      <c r="J469" s="20"/>
    </row>
    <row r="470" spans="1:10" ht="16.5" x14ac:dyDescent="0.3">
      <c r="A470" s="1"/>
      <c r="B470" s="1"/>
      <c r="C470" s="1"/>
      <c r="D470" s="12"/>
      <c r="E470" s="1"/>
      <c r="F470" s="12"/>
      <c r="G470" s="22"/>
      <c r="H470" s="22"/>
      <c r="I470" s="25"/>
      <c r="J470" s="20"/>
    </row>
    <row r="471" spans="1:10" ht="16.5" x14ac:dyDescent="0.3">
      <c r="A471" s="1"/>
      <c r="B471" s="1"/>
      <c r="C471" s="1"/>
      <c r="D471" s="12"/>
      <c r="E471" s="1"/>
      <c r="F471" s="12"/>
      <c r="G471" s="22"/>
      <c r="H471" s="22"/>
      <c r="I471" s="25"/>
      <c r="J471" s="20"/>
    </row>
    <row r="472" spans="1:10" ht="16.5" x14ac:dyDescent="0.3">
      <c r="A472" s="1"/>
      <c r="B472" s="1"/>
      <c r="C472" s="1"/>
      <c r="D472" s="12"/>
      <c r="E472" s="1"/>
      <c r="F472" s="12"/>
      <c r="G472" s="22"/>
      <c r="H472" s="22"/>
      <c r="I472" s="25"/>
      <c r="J472" s="20"/>
    </row>
    <row r="473" spans="1:10" ht="16.5" x14ac:dyDescent="0.3">
      <c r="A473" s="1"/>
      <c r="B473" s="1"/>
      <c r="C473" s="1"/>
      <c r="D473" s="12"/>
      <c r="E473" s="1"/>
      <c r="F473" s="12"/>
      <c r="G473" s="22"/>
      <c r="H473" s="22"/>
      <c r="I473" s="25"/>
      <c r="J473" s="20"/>
    </row>
    <row r="474" spans="1:10" ht="16.5" x14ac:dyDescent="0.3">
      <c r="A474" s="1"/>
      <c r="B474" s="1"/>
      <c r="C474" s="1"/>
      <c r="D474" s="12"/>
      <c r="E474" s="1"/>
      <c r="F474" s="12"/>
      <c r="G474" s="22"/>
      <c r="H474" s="22"/>
      <c r="I474" s="25"/>
      <c r="J474" s="20"/>
    </row>
    <row r="475" spans="1:10" ht="16.5" x14ac:dyDescent="0.3">
      <c r="A475" s="1"/>
      <c r="B475" s="1"/>
      <c r="C475" s="1"/>
      <c r="D475" s="12"/>
      <c r="E475" s="1"/>
      <c r="F475" s="12"/>
      <c r="G475" s="22"/>
      <c r="H475" s="22"/>
      <c r="I475" s="25"/>
      <c r="J475" s="20"/>
    </row>
    <row r="476" spans="1:10" ht="16.5" x14ac:dyDescent="0.3">
      <c r="A476" s="1"/>
      <c r="B476" s="1"/>
      <c r="C476" s="1"/>
      <c r="D476" s="12"/>
      <c r="E476" s="1"/>
      <c r="F476" s="12"/>
      <c r="G476" s="22"/>
      <c r="H476" s="22"/>
      <c r="I476" s="25"/>
      <c r="J476" s="20"/>
    </row>
    <row r="477" spans="1:10" ht="16.5" x14ac:dyDescent="0.3">
      <c r="A477" s="1"/>
      <c r="B477" s="1"/>
      <c r="C477" s="1"/>
      <c r="D477" s="12"/>
      <c r="E477" s="1"/>
      <c r="F477" s="12"/>
      <c r="G477" s="22"/>
      <c r="H477" s="22"/>
      <c r="I477" s="25"/>
      <c r="J477" s="20"/>
    </row>
    <row r="478" spans="1:10" ht="16.5" x14ac:dyDescent="0.3">
      <c r="A478" s="1"/>
      <c r="B478" s="1"/>
      <c r="C478" s="1"/>
      <c r="D478" s="12"/>
      <c r="E478" s="1"/>
      <c r="F478" s="12"/>
      <c r="G478" s="22"/>
      <c r="H478" s="22"/>
      <c r="I478" s="25"/>
      <c r="J478" s="20"/>
    </row>
    <row r="479" spans="1:10" ht="16.5" x14ac:dyDescent="0.3">
      <c r="A479" s="1"/>
      <c r="B479" s="1"/>
      <c r="C479" s="1"/>
      <c r="D479" s="12"/>
      <c r="E479" s="1"/>
      <c r="F479" s="12"/>
      <c r="G479" s="22"/>
      <c r="H479" s="22"/>
      <c r="I479" s="25"/>
      <c r="J479" s="20"/>
    </row>
    <row r="480" spans="1:10" ht="16.5" x14ac:dyDescent="0.3">
      <c r="A480" s="1"/>
      <c r="B480" s="1"/>
      <c r="C480" s="1"/>
      <c r="D480" s="12"/>
      <c r="E480" s="1"/>
      <c r="F480" s="12"/>
      <c r="G480" s="22"/>
      <c r="H480" s="22"/>
      <c r="I480" s="25"/>
      <c r="J480" s="20"/>
    </row>
    <row r="481" spans="1:10" ht="16.5" x14ac:dyDescent="0.3">
      <c r="A481" s="1"/>
      <c r="B481" s="1"/>
      <c r="C481" s="1"/>
      <c r="D481" s="12"/>
      <c r="E481" s="1"/>
      <c r="F481" s="12"/>
      <c r="G481" s="22"/>
      <c r="H481" s="22"/>
      <c r="I481" s="25"/>
      <c r="J481" s="20"/>
    </row>
    <row r="482" spans="1:10" ht="16.5" x14ac:dyDescent="0.3">
      <c r="A482" s="1"/>
      <c r="B482" s="1"/>
      <c r="C482" s="1"/>
      <c r="D482" s="12"/>
      <c r="E482" s="1"/>
      <c r="F482" s="12"/>
      <c r="G482" s="22"/>
      <c r="H482" s="22"/>
      <c r="I482" s="25"/>
      <c r="J482" s="20"/>
    </row>
    <row r="483" spans="1:10" ht="16.5" x14ac:dyDescent="0.3">
      <c r="A483" s="1"/>
      <c r="B483" s="1"/>
      <c r="C483" s="1"/>
      <c r="D483" s="12"/>
      <c r="E483" s="1"/>
      <c r="F483" s="12"/>
      <c r="G483" s="22"/>
      <c r="H483" s="22"/>
      <c r="I483" s="25"/>
      <c r="J483" s="20"/>
    </row>
    <row r="484" spans="1:10" ht="16.5" x14ac:dyDescent="0.3">
      <c r="A484" s="1"/>
      <c r="B484" s="1"/>
      <c r="C484" s="1"/>
      <c r="D484" s="12"/>
      <c r="E484" s="1"/>
      <c r="F484" s="12"/>
      <c r="G484" s="22"/>
      <c r="H484" s="22"/>
      <c r="I484" s="25"/>
      <c r="J484" s="20"/>
    </row>
    <row r="485" spans="1:10" ht="16.5" x14ac:dyDescent="0.3">
      <c r="A485" s="1"/>
      <c r="B485" s="1"/>
      <c r="C485" s="1"/>
      <c r="D485" s="12"/>
      <c r="E485" s="1"/>
      <c r="F485" s="12"/>
      <c r="G485" s="22"/>
      <c r="H485" s="22"/>
      <c r="I485" s="25"/>
      <c r="J485" s="20"/>
    </row>
    <row r="486" spans="1:10" ht="16.5" x14ac:dyDescent="0.3">
      <c r="A486" s="1"/>
      <c r="B486" s="1"/>
      <c r="C486" s="1"/>
      <c r="D486" s="12"/>
      <c r="E486" s="1"/>
      <c r="F486" s="12"/>
      <c r="G486" s="22"/>
      <c r="H486" s="22"/>
      <c r="I486" s="25"/>
      <c r="J486" s="20"/>
    </row>
    <row r="487" spans="1:10" ht="16.5" x14ac:dyDescent="0.3">
      <c r="A487" s="1"/>
      <c r="B487" s="1"/>
      <c r="C487" s="1"/>
      <c r="D487" s="12"/>
      <c r="E487" s="1"/>
      <c r="F487" s="12"/>
      <c r="G487" s="22"/>
      <c r="H487" s="22"/>
      <c r="I487" s="25"/>
      <c r="J487" s="20"/>
    </row>
    <row r="488" spans="1:10" ht="16.5" x14ac:dyDescent="0.3">
      <c r="A488" s="1"/>
      <c r="B488" s="1"/>
      <c r="C488" s="1"/>
      <c r="D488" s="12"/>
      <c r="E488" s="1"/>
      <c r="F488" s="12"/>
      <c r="G488" s="22"/>
      <c r="H488" s="22"/>
      <c r="I488" s="25"/>
      <c r="J488" s="20"/>
    </row>
    <row r="489" spans="1:10" ht="16.5" x14ac:dyDescent="0.3">
      <c r="A489" s="1"/>
      <c r="B489" s="1"/>
      <c r="C489" s="1"/>
      <c r="D489" s="12"/>
      <c r="E489" s="1"/>
      <c r="F489" s="12"/>
      <c r="G489" s="22"/>
      <c r="H489" s="22"/>
      <c r="I489" s="25"/>
      <c r="J489" s="20"/>
    </row>
    <row r="490" spans="1:10" ht="16.5" x14ac:dyDescent="0.3">
      <c r="A490" s="1"/>
      <c r="B490" s="1"/>
      <c r="C490" s="1"/>
      <c r="D490" s="12"/>
      <c r="E490" s="1"/>
      <c r="F490" s="12"/>
      <c r="G490" s="22"/>
      <c r="H490" s="22"/>
      <c r="I490" s="25"/>
      <c r="J490" s="20"/>
    </row>
    <row r="491" spans="1:10" ht="16.5" x14ac:dyDescent="0.3">
      <c r="A491" s="1"/>
      <c r="B491" s="1"/>
      <c r="C491" s="1"/>
      <c r="D491" s="12"/>
      <c r="E491" s="1"/>
      <c r="F491" s="12"/>
      <c r="G491" s="22"/>
      <c r="H491" s="22"/>
      <c r="I491" s="25"/>
      <c r="J491" s="20"/>
    </row>
    <row r="492" spans="1:10" ht="16.5" x14ac:dyDescent="0.3">
      <c r="A492" s="1"/>
      <c r="B492" s="1"/>
      <c r="C492" s="1"/>
      <c r="D492" s="12"/>
      <c r="E492" s="1"/>
      <c r="F492" s="12"/>
      <c r="G492" s="22"/>
      <c r="H492" s="22"/>
      <c r="I492" s="25"/>
      <c r="J492" s="20"/>
    </row>
    <row r="493" spans="1:10" ht="16.5" x14ac:dyDescent="0.3">
      <c r="A493" s="1"/>
      <c r="B493" s="1"/>
      <c r="C493" s="1"/>
      <c r="D493" s="12"/>
      <c r="E493" s="1"/>
      <c r="F493" s="12"/>
      <c r="G493" s="22"/>
      <c r="H493" s="22"/>
      <c r="I493" s="25"/>
      <c r="J493" s="20"/>
    </row>
    <row r="494" spans="1:10" ht="16.5" x14ac:dyDescent="0.3">
      <c r="A494" s="1"/>
      <c r="B494" s="1"/>
      <c r="C494" s="1"/>
      <c r="D494" s="12"/>
      <c r="E494" s="1"/>
      <c r="F494" s="12"/>
      <c r="G494" s="22"/>
      <c r="H494" s="22"/>
      <c r="I494" s="25"/>
      <c r="J494" s="20"/>
    </row>
    <row r="495" spans="1:10" ht="16.5" x14ac:dyDescent="0.3">
      <c r="A495" s="1"/>
      <c r="B495" s="1"/>
      <c r="C495" s="1"/>
      <c r="D495" s="12"/>
      <c r="E495" s="1"/>
      <c r="F495" s="12"/>
      <c r="G495" s="22"/>
      <c r="H495" s="22"/>
      <c r="I495" s="25"/>
      <c r="J495" s="20"/>
    </row>
    <row r="496" spans="1:10" ht="16.5" x14ac:dyDescent="0.3">
      <c r="A496" s="1"/>
      <c r="B496" s="1"/>
      <c r="C496" s="1"/>
      <c r="D496" s="12"/>
      <c r="E496" s="1"/>
      <c r="F496" s="12"/>
      <c r="G496" s="22"/>
      <c r="H496" s="22"/>
      <c r="I496" s="25"/>
      <c r="J496" s="20"/>
    </row>
    <row r="497" spans="1:10" ht="16.5" x14ac:dyDescent="0.3">
      <c r="A497" s="1"/>
      <c r="B497" s="1"/>
      <c r="C497" s="1"/>
      <c r="D497" s="12"/>
      <c r="E497" s="1"/>
      <c r="F497" s="12"/>
      <c r="G497" s="22"/>
      <c r="H497" s="22"/>
      <c r="I497" s="25"/>
      <c r="J497" s="20"/>
    </row>
    <row r="498" spans="1:10" ht="16.5" x14ac:dyDescent="0.3">
      <c r="A498" s="1"/>
      <c r="B498" s="1"/>
      <c r="C498" s="1"/>
      <c r="D498" s="12"/>
      <c r="E498" s="1"/>
      <c r="F498" s="12"/>
      <c r="G498" s="22"/>
      <c r="H498" s="22"/>
      <c r="I498" s="25"/>
      <c r="J498" s="20"/>
    </row>
    <row r="499" spans="1:10" ht="16.5" x14ac:dyDescent="0.3">
      <c r="A499" s="1"/>
      <c r="B499" s="1"/>
      <c r="C499" s="1"/>
      <c r="D499" s="12"/>
      <c r="E499" s="1"/>
      <c r="F499" s="12"/>
      <c r="G499" s="22"/>
      <c r="H499" s="22"/>
      <c r="I499" s="25"/>
      <c r="J499" s="20"/>
    </row>
    <row r="500" spans="1:10" ht="16.5" x14ac:dyDescent="0.3">
      <c r="A500" s="1"/>
      <c r="B500" s="1"/>
      <c r="C500" s="1"/>
      <c r="D500" s="12"/>
      <c r="E500" s="1"/>
      <c r="F500" s="12"/>
      <c r="G500" s="22"/>
      <c r="H500" s="22"/>
      <c r="I500" s="25"/>
      <c r="J500" s="20"/>
    </row>
    <row r="501" spans="1:10" ht="16.5" x14ac:dyDescent="0.3">
      <c r="A501" s="1"/>
      <c r="B501" s="1"/>
      <c r="C501" s="1"/>
      <c r="D501" s="12"/>
      <c r="E501" s="1"/>
      <c r="F501" s="12"/>
      <c r="G501" s="22"/>
      <c r="H501" s="22"/>
      <c r="I501" s="25"/>
      <c r="J501" s="20"/>
    </row>
    <row r="502" spans="1:10" ht="16.5" x14ac:dyDescent="0.3">
      <c r="A502" s="1"/>
      <c r="B502" s="1"/>
      <c r="C502" s="1"/>
      <c r="D502" s="12"/>
      <c r="E502" s="1"/>
      <c r="F502" s="12"/>
      <c r="G502" s="22"/>
      <c r="H502" s="22"/>
      <c r="I502" s="25"/>
      <c r="J502" s="20"/>
    </row>
    <row r="503" spans="1:10" ht="16.5" x14ac:dyDescent="0.3">
      <c r="A503" s="1"/>
      <c r="B503" s="1"/>
      <c r="C503" s="1"/>
      <c r="D503" s="12"/>
      <c r="E503" s="1"/>
      <c r="F503" s="12"/>
      <c r="G503" s="22"/>
      <c r="H503" s="22"/>
      <c r="I503" s="25"/>
      <c r="J503" s="20"/>
    </row>
    <row r="504" spans="1:10" ht="16.5" x14ac:dyDescent="0.3">
      <c r="A504" s="1"/>
      <c r="B504" s="1"/>
      <c r="C504" s="1"/>
      <c r="D504" s="12"/>
      <c r="E504" s="1"/>
      <c r="F504" s="12"/>
      <c r="G504" s="22"/>
      <c r="H504" s="22"/>
      <c r="I504" s="25"/>
      <c r="J504" s="20"/>
    </row>
    <row r="505" spans="1:10" ht="16.5" x14ac:dyDescent="0.3">
      <c r="A505" s="1"/>
      <c r="B505" s="1"/>
      <c r="C505" s="1"/>
      <c r="D505" s="12"/>
      <c r="E505" s="1"/>
      <c r="F505" s="12"/>
      <c r="G505" s="22"/>
      <c r="H505" s="22"/>
      <c r="I505" s="25"/>
      <c r="J505" s="20"/>
    </row>
    <row r="506" spans="1:10" ht="16.5" x14ac:dyDescent="0.3">
      <c r="A506" s="1"/>
      <c r="B506" s="1"/>
      <c r="C506" s="1"/>
      <c r="D506" s="12"/>
      <c r="E506" s="1"/>
      <c r="F506" s="12"/>
      <c r="G506" s="22"/>
      <c r="H506" s="22"/>
      <c r="I506" s="25"/>
      <c r="J506" s="20"/>
    </row>
    <row r="507" spans="1:10" ht="16.5" x14ac:dyDescent="0.3">
      <c r="A507" s="1"/>
      <c r="B507" s="1"/>
      <c r="C507" s="1"/>
      <c r="D507" s="12"/>
      <c r="E507" s="1"/>
      <c r="F507" s="12"/>
      <c r="G507" s="22"/>
      <c r="H507" s="22"/>
      <c r="I507" s="25"/>
      <c r="J507" s="20"/>
    </row>
    <row r="508" spans="1:10" ht="16.5" x14ac:dyDescent="0.3">
      <c r="A508" s="1"/>
      <c r="B508" s="1"/>
      <c r="C508" s="1"/>
      <c r="D508" s="12"/>
      <c r="E508" s="1"/>
      <c r="F508" s="12"/>
      <c r="G508" s="22"/>
      <c r="H508" s="22"/>
      <c r="I508" s="25"/>
      <c r="J508" s="20"/>
    </row>
    <row r="509" spans="1:10" ht="16.5" x14ac:dyDescent="0.3">
      <c r="A509" s="1"/>
      <c r="B509" s="1"/>
      <c r="C509" s="1"/>
      <c r="D509" s="12"/>
      <c r="E509" s="1"/>
      <c r="F509" s="12"/>
      <c r="G509" s="22"/>
      <c r="H509" s="22"/>
      <c r="I509" s="25"/>
      <c r="J509" s="20"/>
    </row>
    <row r="510" spans="1:10" ht="16.5" x14ac:dyDescent="0.3">
      <c r="A510" s="1"/>
      <c r="B510" s="1"/>
      <c r="C510" s="1"/>
      <c r="D510" s="12"/>
      <c r="E510" s="1"/>
      <c r="F510" s="12"/>
      <c r="G510" s="22"/>
      <c r="H510" s="22"/>
      <c r="I510" s="25"/>
      <c r="J510" s="20"/>
    </row>
    <row r="511" spans="1:10" ht="16.5" x14ac:dyDescent="0.3">
      <c r="A511" s="1"/>
      <c r="B511" s="1"/>
      <c r="C511" s="1"/>
      <c r="D511" s="12"/>
      <c r="E511" s="1"/>
      <c r="F511" s="12"/>
      <c r="G511" s="22"/>
      <c r="H511" s="22"/>
      <c r="I511" s="25"/>
      <c r="J511" s="20"/>
    </row>
    <row r="512" spans="1:10" ht="16.5" x14ac:dyDescent="0.3">
      <c r="A512" s="1"/>
      <c r="B512" s="1"/>
      <c r="C512" s="1"/>
      <c r="D512" s="12"/>
      <c r="E512" s="1"/>
      <c r="F512" s="12"/>
      <c r="G512" s="22"/>
      <c r="H512" s="22"/>
      <c r="I512" s="25"/>
      <c r="J512" s="20"/>
    </row>
    <row r="513" spans="1:10" ht="16.5" x14ac:dyDescent="0.3">
      <c r="A513" s="1"/>
      <c r="B513" s="1"/>
      <c r="C513" s="1"/>
      <c r="D513" s="12"/>
      <c r="E513" s="1"/>
      <c r="F513" s="12"/>
      <c r="G513" s="22"/>
      <c r="H513" s="22"/>
      <c r="I513" s="25"/>
      <c r="J513" s="20"/>
    </row>
    <row r="514" spans="1:10" ht="16.5" x14ac:dyDescent="0.3">
      <c r="A514" s="1"/>
      <c r="B514" s="1"/>
      <c r="C514" s="1"/>
      <c r="D514" s="12"/>
      <c r="E514" s="1"/>
      <c r="F514" s="12"/>
      <c r="G514" s="22"/>
      <c r="H514" s="22"/>
      <c r="I514" s="25"/>
      <c r="J514" s="20"/>
    </row>
    <row r="515" spans="1:10" ht="16.5" x14ac:dyDescent="0.3">
      <c r="A515" s="1"/>
      <c r="B515" s="1"/>
      <c r="C515" s="1"/>
      <c r="D515" s="12"/>
      <c r="E515" s="1"/>
      <c r="F515" s="12"/>
      <c r="G515" s="22"/>
      <c r="H515" s="22"/>
      <c r="I515" s="25"/>
      <c r="J515" s="20"/>
    </row>
    <row r="516" spans="1:10" ht="16.5" x14ac:dyDescent="0.3">
      <c r="A516" s="1"/>
      <c r="B516" s="1"/>
      <c r="C516" s="1"/>
      <c r="D516" s="12"/>
      <c r="E516" s="1"/>
      <c r="F516" s="12"/>
      <c r="G516" s="22"/>
      <c r="H516" s="22"/>
      <c r="I516" s="25"/>
      <c r="J516" s="20"/>
    </row>
    <row r="517" spans="1:10" ht="16.5" x14ac:dyDescent="0.3">
      <c r="A517" s="1"/>
      <c r="B517" s="1"/>
      <c r="C517" s="1"/>
      <c r="D517" s="12"/>
      <c r="E517" s="1"/>
      <c r="F517" s="12"/>
      <c r="G517" s="22"/>
      <c r="H517" s="22"/>
      <c r="I517" s="25"/>
      <c r="J517" s="20"/>
    </row>
    <row r="518" spans="1:10" ht="16.5" x14ac:dyDescent="0.3">
      <c r="A518" s="1"/>
      <c r="B518" s="1"/>
      <c r="C518" s="1"/>
      <c r="D518" s="12"/>
      <c r="E518" s="1"/>
      <c r="F518" s="12"/>
      <c r="G518" s="22"/>
      <c r="H518" s="22"/>
      <c r="I518" s="25"/>
      <c r="J518" s="20"/>
    </row>
    <row r="519" spans="1:10" ht="16.5" x14ac:dyDescent="0.3">
      <c r="A519" s="1"/>
      <c r="B519" s="1"/>
      <c r="C519" s="1"/>
      <c r="D519" s="12"/>
      <c r="E519" s="1"/>
      <c r="F519" s="12"/>
      <c r="G519" s="22"/>
      <c r="H519" s="22"/>
      <c r="I519" s="25"/>
      <c r="J519" s="20"/>
    </row>
    <row r="520" spans="1:10" ht="16.5" x14ac:dyDescent="0.3">
      <c r="A520" s="1"/>
      <c r="B520" s="1"/>
      <c r="C520" s="1"/>
      <c r="D520" s="12"/>
      <c r="E520" s="1"/>
      <c r="F520" s="12"/>
      <c r="G520" s="22"/>
      <c r="H520" s="22"/>
      <c r="I520" s="25"/>
      <c r="J520" s="20"/>
    </row>
    <row r="521" spans="1:10" ht="16.5" x14ac:dyDescent="0.3">
      <c r="A521" s="1"/>
      <c r="B521" s="1"/>
      <c r="C521" s="1"/>
      <c r="D521" s="12"/>
      <c r="E521" s="1"/>
      <c r="F521" s="12"/>
      <c r="G521" s="22"/>
      <c r="H521" s="22"/>
      <c r="I521" s="25"/>
      <c r="J521" s="20"/>
    </row>
    <row r="522" spans="1:10" ht="16.5" x14ac:dyDescent="0.3">
      <c r="A522" s="1"/>
      <c r="B522" s="1"/>
      <c r="C522" s="1"/>
      <c r="D522" s="12"/>
      <c r="E522" s="1"/>
      <c r="F522" s="12"/>
      <c r="G522" s="22"/>
      <c r="H522" s="22"/>
      <c r="I522" s="25"/>
      <c r="J522" s="20"/>
    </row>
    <row r="523" spans="1:10" ht="16.5" x14ac:dyDescent="0.3">
      <c r="A523" s="1"/>
      <c r="B523" s="1"/>
      <c r="C523" s="1"/>
      <c r="D523" s="12"/>
      <c r="E523" s="1"/>
      <c r="F523" s="12"/>
      <c r="G523" s="22"/>
      <c r="H523" s="22"/>
      <c r="I523" s="25"/>
      <c r="J523" s="20"/>
    </row>
    <row r="524" spans="1:10" ht="16.5" x14ac:dyDescent="0.3">
      <c r="A524" s="1"/>
      <c r="B524" s="1"/>
      <c r="C524" s="1"/>
      <c r="D524" s="12"/>
      <c r="E524" s="1"/>
      <c r="F524" s="12"/>
      <c r="G524" s="22"/>
      <c r="H524" s="22"/>
      <c r="I524" s="25"/>
      <c r="J524" s="20"/>
    </row>
    <row r="525" spans="1:10" ht="16.5" x14ac:dyDescent="0.3">
      <c r="A525" s="1"/>
      <c r="B525" s="1"/>
      <c r="C525" s="1"/>
      <c r="D525" s="12"/>
      <c r="E525" s="1"/>
      <c r="F525" s="12"/>
      <c r="G525" s="22"/>
      <c r="H525" s="22"/>
      <c r="I525" s="25"/>
      <c r="J525" s="20"/>
    </row>
    <row r="526" spans="1:10" ht="16.5" x14ac:dyDescent="0.3">
      <c r="A526" s="1"/>
      <c r="B526" s="1"/>
      <c r="C526" s="1"/>
      <c r="D526" s="12"/>
      <c r="E526" s="1"/>
      <c r="F526" s="12"/>
      <c r="G526" s="22"/>
      <c r="H526" s="22"/>
      <c r="I526" s="25"/>
      <c r="J526" s="20"/>
    </row>
    <row r="527" spans="1:10" ht="16.5" x14ac:dyDescent="0.3">
      <c r="A527" s="1"/>
      <c r="B527" s="1"/>
      <c r="C527" s="1"/>
      <c r="D527" s="12"/>
      <c r="E527" s="1"/>
      <c r="F527" s="12"/>
      <c r="G527" s="22"/>
      <c r="H527" s="22"/>
      <c r="I527" s="25"/>
      <c r="J527" s="20"/>
    </row>
    <row r="528" spans="1:10" ht="16.5" x14ac:dyDescent="0.3">
      <c r="A528" s="1"/>
      <c r="B528" s="1"/>
      <c r="C528" s="1"/>
      <c r="D528" s="12"/>
      <c r="E528" s="1"/>
      <c r="F528" s="12"/>
      <c r="G528" s="22"/>
      <c r="H528" s="22"/>
      <c r="I528" s="25"/>
      <c r="J528" s="20"/>
    </row>
    <row r="529" spans="1:10" ht="16.5" x14ac:dyDescent="0.3">
      <c r="A529" s="1"/>
      <c r="B529" s="1"/>
      <c r="C529" s="1"/>
      <c r="D529" s="12"/>
      <c r="E529" s="1"/>
      <c r="F529" s="12"/>
      <c r="G529" s="22"/>
      <c r="H529" s="22"/>
      <c r="I529" s="25"/>
      <c r="J529" s="20"/>
    </row>
    <row r="530" spans="1:10" ht="16.5" x14ac:dyDescent="0.3">
      <c r="A530" s="1"/>
      <c r="B530" s="1"/>
      <c r="C530" s="1"/>
      <c r="D530" s="12"/>
      <c r="E530" s="1"/>
      <c r="F530" s="12"/>
      <c r="G530" s="22"/>
      <c r="H530" s="22"/>
      <c r="I530" s="25"/>
      <c r="J530" s="20"/>
    </row>
    <row r="531" spans="1:10" ht="16.5" x14ac:dyDescent="0.3">
      <c r="A531" s="1"/>
      <c r="B531" s="1"/>
      <c r="C531" s="1"/>
      <c r="D531" s="12"/>
      <c r="E531" s="1"/>
      <c r="F531" s="12"/>
      <c r="G531" s="22"/>
      <c r="H531" s="22"/>
      <c r="I531" s="25"/>
      <c r="J531" s="20"/>
    </row>
    <row r="532" spans="1:10" ht="16.5" x14ac:dyDescent="0.3">
      <c r="A532" s="1"/>
      <c r="B532" s="1"/>
      <c r="C532" s="1"/>
      <c r="D532" s="12"/>
      <c r="E532" s="1"/>
      <c r="F532" s="12"/>
      <c r="G532" s="22"/>
      <c r="H532" s="22"/>
      <c r="I532" s="25"/>
      <c r="J532" s="20"/>
    </row>
    <row r="533" spans="1:10" ht="16.5" x14ac:dyDescent="0.3">
      <c r="A533" s="1"/>
      <c r="B533" s="1"/>
      <c r="C533" s="1"/>
      <c r="D533" s="12"/>
      <c r="E533" s="1"/>
      <c r="F533" s="12"/>
      <c r="G533" s="22"/>
      <c r="H533" s="22"/>
      <c r="I533" s="25"/>
      <c r="J533" s="20"/>
    </row>
    <row r="534" spans="1:10" ht="16.5" x14ac:dyDescent="0.3">
      <c r="A534" s="1"/>
      <c r="B534" s="1"/>
      <c r="C534" s="1"/>
      <c r="D534" s="12"/>
      <c r="E534" s="1"/>
      <c r="F534" s="12"/>
      <c r="G534" s="22"/>
      <c r="H534" s="22"/>
      <c r="I534" s="25"/>
      <c r="J534" s="20"/>
    </row>
    <row r="535" spans="1:10" ht="16.5" x14ac:dyDescent="0.3">
      <c r="A535" s="1"/>
      <c r="B535" s="1"/>
      <c r="C535" s="1"/>
      <c r="D535" s="12"/>
      <c r="E535" s="1"/>
      <c r="F535" s="12"/>
      <c r="G535" s="22"/>
      <c r="H535" s="22"/>
      <c r="I535" s="25"/>
      <c r="J535" s="20"/>
    </row>
    <row r="536" spans="1:10" ht="16.5" x14ac:dyDescent="0.3">
      <c r="A536" s="1"/>
      <c r="B536" s="1"/>
      <c r="C536" s="1"/>
      <c r="D536" s="12"/>
      <c r="E536" s="1"/>
      <c r="F536" s="12"/>
      <c r="G536" s="22"/>
      <c r="H536" s="22"/>
      <c r="I536" s="25"/>
      <c r="J536" s="20"/>
    </row>
    <row r="537" spans="1:10" ht="16.5" x14ac:dyDescent="0.3">
      <c r="A537" s="1"/>
      <c r="B537" s="1"/>
      <c r="C537" s="1"/>
      <c r="D537" s="12"/>
      <c r="E537" s="1"/>
      <c r="F537" s="12"/>
      <c r="G537" s="22"/>
      <c r="H537" s="22"/>
      <c r="I537" s="25"/>
      <c r="J537" s="20"/>
    </row>
    <row r="538" spans="1:10" ht="16.5" x14ac:dyDescent="0.3">
      <c r="A538" s="1"/>
      <c r="B538" s="1"/>
      <c r="C538" s="1"/>
      <c r="D538" s="12"/>
      <c r="E538" s="1"/>
      <c r="F538" s="12"/>
      <c r="G538" s="22"/>
      <c r="H538" s="22"/>
      <c r="I538" s="25"/>
      <c r="J538" s="20"/>
    </row>
    <row r="539" spans="1:10" ht="16.5" x14ac:dyDescent="0.3">
      <c r="A539" s="1"/>
      <c r="B539" s="1"/>
      <c r="C539" s="1"/>
      <c r="D539" s="12"/>
      <c r="E539" s="1"/>
      <c r="F539" s="12"/>
      <c r="G539" s="22"/>
      <c r="H539" s="22"/>
      <c r="I539" s="25"/>
      <c r="J539" s="20"/>
    </row>
  </sheetData>
  <sheetProtection password="EAB1" sheet="1" objects="1" scenarios="1" selectLockedCells="1" selectUnlockedCells="1"/>
  <mergeCells count="763">
    <mergeCell ref="A191:A193"/>
    <mergeCell ref="C191:H191"/>
    <mergeCell ref="I191:J191"/>
    <mergeCell ref="C192:H192"/>
    <mergeCell ref="I192:J192"/>
    <mergeCell ref="C193:H193"/>
    <mergeCell ref="I193:J193"/>
    <mergeCell ref="A194:H194"/>
    <mergeCell ref="I194:J194"/>
    <mergeCell ref="A189:A190"/>
    <mergeCell ref="B189:B190"/>
    <mergeCell ref="C189:C190"/>
    <mergeCell ref="D189:D190"/>
    <mergeCell ref="E189:E190"/>
    <mergeCell ref="F189:F190"/>
    <mergeCell ref="H189:H190"/>
    <mergeCell ref="I189:I190"/>
    <mergeCell ref="J189:J190"/>
    <mergeCell ref="A187:A188"/>
    <mergeCell ref="B187:B188"/>
    <mergeCell ref="C187:C188"/>
    <mergeCell ref="D187:D188"/>
    <mergeCell ref="E187:E188"/>
    <mergeCell ref="F187:F188"/>
    <mergeCell ref="H187:H188"/>
    <mergeCell ref="I187:I188"/>
    <mergeCell ref="J187:J188"/>
    <mergeCell ref="A185:A186"/>
    <mergeCell ref="B185:B186"/>
    <mergeCell ref="C185:C186"/>
    <mergeCell ref="D185:D186"/>
    <mergeCell ref="E185:E186"/>
    <mergeCell ref="F185:F186"/>
    <mergeCell ref="H185:H186"/>
    <mergeCell ref="I185:I186"/>
    <mergeCell ref="J185:J186"/>
    <mergeCell ref="A183:A184"/>
    <mergeCell ref="B183:B184"/>
    <mergeCell ref="C183:C184"/>
    <mergeCell ref="D183:D184"/>
    <mergeCell ref="E183:E184"/>
    <mergeCell ref="F183:F184"/>
    <mergeCell ref="H183:H184"/>
    <mergeCell ref="I183:I184"/>
    <mergeCell ref="J183:J184"/>
    <mergeCell ref="A181:A182"/>
    <mergeCell ref="B181:B182"/>
    <mergeCell ref="C181:C182"/>
    <mergeCell ref="D181:D182"/>
    <mergeCell ref="E181:E182"/>
    <mergeCell ref="F181:F182"/>
    <mergeCell ref="H181:H182"/>
    <mergeCell ref="I181:I182"/>
    <mergeCell ref="J181:J182"/>
    <mergeCell ref="A179:A180"/>
    <mergeCell ref="B179:B180"/>
    <mergeCell ref="C179:C180"/>
    <mergeCell ref="D179:D180"/>
    <mergeCell ref="E179:E180"/>
    <mergeCell ref="F179:F180"/>
    <mergeCell ref="H179:H180"/>
    <mergeCell ref="I179:I180"/>
    <mergeCell ref="J179:J180"/>
    <mergeCell ref="A176:A178"/>
    <mergeCell ref="B176:B178"/>
    <mergeCell ref="C176:C178"/>
    <mergeCell ref="D176:D178"/>
    <mergeCell ref="E176:E178"/>
    <mergeCell ref="F176:F178"/>
    <mergeCell ref="H176:H178"/>
    <mergeCell ref="I176:I178"/>
    <mergeCell ref="J176:J178"/>
    <mergeCell ref="A174:A175"/>
    <mergeCell ref="B174:B175"/>
    <mergeCell ref="C174:C175"/>
    <mergeCell ref="D174:D175"/>
    <mergeCell ref="E174:E175"/>
    <mergeCell ref="F174:F175"/>
    <mergeCell ref="H174:H175"/>
    <mergeCell ref="I174:I175"/>
    <mergeCell ref="J174:J175"/>
    <mergeCell ref="A172:A173"/>
    <mergeCell ref="B172:B173"/>
    <mergeCell ref="C172:C173"/>
    <mergeCell ref="D172:D173"/>
    <mergeCell ref="E172:E173"/>
    <mergeCell ref="F172:F173"/>
    <mergeCell ref="H172:H173"/>
    <mergeCell ref="I172:I173"/>
    <mergeCell ref="J172:J173"/>
    <mergeCell ref="A169:A171"/>
    <mergeCell ref="B169:B171"/>
    <mergeCell ref="C169:C171"/>
    <mergeCell ref="D169:D171"/>
    <mergeCell ref="E169:E171"/>
    <mergeCell ref="F169:F171"/>
    <mergeCell ref="H169:H171"/>
    <mergeCell ref="I169:I171"/>
    <mergeCell ref="J169:J171"/>
    <mergeCell ref="A167:A168"/>
    <mergeCell ref="B167:B168"/>
    <mergeCell ref="C167:C168"/>
    <mergeCell ref="D167:D168"/>
    <mergeCell ref="E167:E168"/>
    <mergeCell ref="F167:F168"/>
    <mergeCell ref="H167:H168"/>
    <mergeCell ref="I167:I168"/>
    <mergeCell ref="J167:J168"/>
    <mergeCell ref="A164:A166"/>
    <mergeCell ref="B164:B166"/>
    <mergeCell ref="C164:C166"/>
    <mergeCell ref="D164:D166"/>
    <mergeCell ref="E164:E166"/>
    <mergeCell ref="F164:F166"/>
    <mergeCell ref="H164:H166"/>
    <mergeCell ref="I164:I166"/>
    <mergeCell ref="J164:J166"/>
    <mergeCell ref="A162:A163"/>
    <mergeCell ref="B162:B163"/>
    <mergeCell ref="C162:C163"/>
    <mergeCell ref="D162:D163"/>
    <mergeCell ref="E162:E163"/>
    <mergeCell ref="F162:F163"/>
    <mergeCell ref="H162:H163"/>
    <mergeCell ref="I162:I163"/>
    <mergeCell ref="J162:J163"/>
    <mergeCell ref="A160:A161"/>
    <mergeCell ref="B160:B161"/>
    <mergeCell ref="C160:C161"/>
    <mergeCell ref="D160:D161"/>
    <mergeCell ref="E160:E161"/>
    <mergeCell ref="F160:F161"/>
    <mergeCell ref="H160:H161"/>
    <mergeCell ref="I160:I161"/>
    <mergeCell ref="J160:J161"/>
    <mergeCell ref="A158:A159"/>
    <mergeCell ref="B158:B159"/>
    <mergeCell ref="C158:C159"/>
    <mergeCell ref="D158:D159"/>
    <mergeCell ref="E158:E159"/>
    <mergeCell ref="F158:F159"/>
    <mergeCell ref="H158:H159"/>
    <mergeCell ref="I158:I159"/>
    <mergeCell ref="J158:J159"/>
    <mergeCell ref="A156:A157"/>
    <mergeCell ref="B156:B157"/>
    <mergeCell ref="C156:C157"/>
    <mergeCell ref="D156:D157"/>
    <mergeCell ref="E156:E157"/>
    <mergeCell ref="F156:F157"/>
    <mergeCell ref="H156:H157"/>
    <mergeCell ref="I156:I157"/>
    <mergeCell ref="J156:J157"/>
    <mergeCell ref="A153:A155"/>
    <mergeCell ref="B153:B155"/>
    <mergeCell ref="C153:C155"/>
    <mergeCell ref="D153:D155"/>
    <mergeCell ref="E153:E155"/>
    <mergeCell ref="F153:F155"/>
    <mergeCell ref="H153:H155"/>
    <mergeCell ref="I153:I155"/>
    <mergeCell ref="J153:J155"/>
    <mergeCell ref="A151:A152"/>
    <mergeCell ref="B151:B152"/>
    <mergeCell ref="C151:C152"/>
    <mergeCell ref="D151:D152"/>
    <mergeCell ref="E151:E152"/>
    <mergeCell ref="F151:F152"/>
    <mergeCell ref="H151:H152"/>
    <mergeCell ref="I151:I152"/>
    <mergeCell ref="J151:J152"/>
    <mergeCell ref="A149:A150"/>
    <mergeCell ref="B149:B150"/>
    <mergeCell ref="C149:C150"/>
    <mergeCell ref="D149:D150"/>
    <mergeCell ref="E149:E150"/>
    <mergeCell ref="F149:F150"/>
    <mergeCell ref="H149:H150"/>
    <mergeCell ref="I149:I150"/>
    <mergeCell ref="J149:J150"/>
    <mergeCell ref="A146:A148"/>
    <mergeCell ref="B146:B148"/>
    <mergeCell ref="C146:C148"/>
    <mergeCell ref="D146:D148"/>
    <mergeCell ref="E146:E148"/>
    <mergeCell ref="F146:F148"/>
    <mergeCell ref="H146:H148"/>
    <mergeCell ref="I146:I148"/>
    <mergeCell ref="J146:J148"/>
    <mergeCell ref="A144:A145"/>
    <mergeCell ref="B144:B145"/>
    <mergeCell ref="C144:C145"/>
    <mergeCell ref="D144:D145"/>
    <mergeCell ref="E144:E145"/>
    <mergeCell ref="F144:F145"/>
    <mergeCell ref="H144:H145"/>
    <mergeCell ref="I144:I145"/>
    <mergeCell ref="J144:J145"/>
    <mergeCell ref="A142:A143"/>
    <mergeCell ref="B142:B143"/>
    <mergeCell ref="C142:C143"/>
    <mergeCell ref="D142:D143"/>
    <mergeCell ref="E142:E143"/>
    <mergeCell ref="F142:F143"/>
    <mergeCell ref="H142:H143"/>
    <mergeCell ref="I142:I143"/>
    <mergeCell ref="J142:J143"/>
    <mergeCell ref="A140:A141"/>
    <mergeCell ref="B140:B141"/>
    <mergeCell ref="C140:C141"/>
    <mergeCell ref="D140:D141"/>
    <mergeCell ref="E140:E141"/>
    <mergeCell ref="F140:F141"/>
    <mergeCell ref="H140:H141"/>
    <mergeCell ref="I140:I141"/>
    <mergeCell ref="J140:J141"/>
    <mergeCell ref="A138:A139"/>
    <mergeCell ref="B138:B139"/>
    <mergeCell ref="C138:C139"/>
    <mergeCell ref="D138:D139"/>
    <mergeCell ref="E138:E139"/>
    <mergeCell ref="F138:F139"/>
    <mergeCell ref="H138:H139"/>
    <mergeCell ref="I138:I139"/>
    <mergeCell ref="J138:J139"/>
    <mergeCell ref="A136:A137"/>
    <mergeCell ref="B136:B137"/>
    <mergeCell ref="C136:C137"/>
    <mergeCell ref="D136:D137"/>
    <mergeCell ref="E136:E137"/>
    <mergeCell ref="F136:F137"/>
    <mergeCell ref="H136:H137"/>
    <mergeCell ref="I136:I137"/>
    <mergeCell ref="J136:J137"/>
    <mergeCell ref="A134:A135"/>
    <mergeCell ref="B134:B135"/>
    <mergeCell ref="C134:C135"/>
    <mergeCell ref="D134:D135"/>
    <mergeCell ref="E134:E135"/>
    <mergeCell ref="F134:F135"/>
    <mergeCell ref="H134:H135"/>
    <mergeCell ref="I134:I135"/>
    <mergeCell ref="J134:J135"/>
    <mergeCell ref="A132:A133"/>
    <mergeCell ref="B132:B133"/>
    <mergeCell ref="C132:C133"/>
    <mergeCell ref="D132:D133"/>
    <mergeCell ref="E132:E133"/>
    <mergeCell ref="F132:F133"/>
    <mergeCell ref="H132:H133"/>
    <mergeCell ref="I132:I133"/>
    <mergeCell ref="J132:J133"/>
    <mergeCell ref="A130:A131"/>
    <mergeCell ref="B130:B131"/>
    <mergeCell ref="C130:C131"/>
    <mergeCell ref="D130:D131"/>
    <mergeCell ref="E130:E131"/>
    <mergeCell ref="F130:F131"/>
    <mergeCell ref="H130:H131"/>
    <mergeCell ref="I130:I131"/>
    <mergeCell ref="J130:J131"/>
    <mergeCell ref="A128:A129"/>
    <mergeCell ref="B128:B129"/>
    <mergeCell ref="C128:C129"/>
    <mergeCell ref="D128:D129"/>
    <mergeCell ref="E128:E129"/>
    <mergeCell ref="F128:F129"/>
    <mergeCell ref="H128:H129"/>
    <mergeCell ref="I128:I129"/>
    <mergeCell ref="J128:J129"/>
    <mergeCell ref="A126:A127"/>
    <mergeCell ref="B126:B127"/>
    <mergeCell ref="C126:C127"/>
    <mergeCell ref="D126:D127"/>
    <mergeCell ref="E126:E127"/>
    <mergeCell ref="F126:F127"/>
    <mergeCell ref="H126:H127"/>
    <mergeCell ref="I126:I127"/>
    <mergeCell ref="J126:J127"/>
    <mergeCell ref="A124:A125"/>
    <mergeCell ref="B124:B125"/>
    <mergeCell ref="C124:C125"/>
    <mergeCell ref="D124:D125"/>
    <mergeCell ref="E124:E125"/>
    <mergeCell ref="F124:F125"/>
    <mergeCell ref="H124:H125"/>
    <mergeCell ref="I124:I125"/>
    <mergeCell ref="J124:J125"/>
    <mergeCell ref="A122:A123"/>
    <mergeCell ref="B122:B123"/>
    <mergeCell ref="C122:C123"/>
    <mergeCell ref="D122:D123"/>
    <mergeCell ref="E122:E123"/>
    <mergeCell ref="F122:F123"/>
    <mergeCell ref="H122:H123"/>
    <mergeCell ref="I122:I123"/>
    <mergeCell ref="J122:J123"/>
    <mergeCell ref="A120:A121"/>
    <mergeCell ref="B120:B121"/>
    <mergeCell ref="C120:C121"/>
    <mergeCell ref="D120:D121"/>
    <mergeCell ref="E120:E121"/>
    <mergeCell ref="F120:F121"/>
    <mergeCell ref="H120:H121"/>
    <mergeCell ref="I120:I121"/>
    <mergeCell ref="J120:J121"/>
    <mergeCell ref="A118:A119"/>
    <mergeCell ref="B118:B119"/>
    <mergeCell ref="C118:C119"/>
    <mergeCell ref="D118:D119"/>
    <mergeCell ref="E118:E119"/>
    <mergeCell ref="F118:F119"/>
    <mergeCell ref="H118:H119"/>
    <mergeCell ref="I118:I119"/>
    <mergeCell ref="J118:J119"/>
    <mergeCell ref="A116:A117"/>
    <mergeCell ref="B116:B117"/>
    <mergeCell ref="C116:C117"/>
    <mergeCell ref="D116:D117"/>
    <mergeCell ref="E116:E117"/>
    <mergeCell ref="F116:F117"/>
    <mergeCell ref="H116:H117"/>
    <mergeCell ref="I116:I117"/>
    <mergeCell ref="J116:J117"/>
    <mergeCell ref="A114:A115"/>
    <mergeCell ref="B114:B115"/>
    <mergeCell ref="C114:C115"/>
    <mergeCell ref="D114:D115"/>
    <mergeCell ref="E114:E115"/>
    <mergeCell ref="F114:F115"/>
    <mergeCell ref="H114:H115"/>
    <mergeCell ref="I114:I115"/>
    <mergeCell ref="J114:J115"/>
    <mergeCell ref="A112:A113"/>
    <mergeCell ref="B112:B113"/>
    <mergeCell ref="C112:C113"/>
    <mergeCell ref="D112:D113"/>
    <mergeCell ref="E112:E113"/>
    <mergeCell ref="F112:F113"/>
    <mergeCell ref="H112:H113"/>
    <mergeCell ref="I112:I113"/>
    <mergeCell ref="J112:J113"/>
    <mergeCell ref="A110:A111"/>
    <mergeCell ref="B110:B111"/>
    <mergeCell ref="C110:C111"/>
    <mergeCell ref="D110:D111"/>
    <mergeCell ref="E110:E111"/>
    <mergeCell ref="F110:F111"/>
    <mergeCell ref="H110:H111"/>
    <mergeCell ref="I110:I111"/>
    <mergeCell ref="J110:J111"/>
    <mergeCell ref="A108:A109"/>
    <mergeCell ref="B108:B109"/>
    <mergeCell ref="C108:C109"/>
    <mergeCell ref="D108:D109"/>
    <mergeCell ref="E108:E109"/>
    <mergeCell ref="F108:F109"/>
    <mergeCell ref="H108:H109"/>
    <mergeCell ref="I108:I109"/>
    <mergeCell ref="J108:J109"/>
    <mergeCell ref="A106:A107"/>
    <mergeCell ref="B106:B107"/>
    <mergeCell ref="C106:C107"/>
    <mergeCell ref="D106:D107"/>
    <mergeCell ref="E106:E107"/>
    <mergeCell ref="F106:F107"/>
    <mergeCell ref="H106:H107"/>
    <mergeCell ref="I106:I107"/>
    <mergeCell ref="J106:J107"/>
    <mergeCell ref="A104:A105"/>
    <mergeCell ref="B104:B105"/>
    <mergeCell ref="C104:C105"/>
    <mergeCell ref="D104:D105"/>
    <mergeCell ref="E104:E105"/>
    <mergeCell ref="F104:F105"/>
    <mergeCell ref="H104:H105"/>
    <mergeCell ref="I104:I105"/>
    <mergeCell ref="J104:J105"/>
    <mergeCell ref="A102:A103"/>
    <mergeCell ref="B102:B103"/>
    <mergeCell ref="C102:C103"/>
    <mergeCell ref="D102:D103"/>
    <mergeCell ref="E102:E103"/>
    <mergeCell ref="F102:F103"/>
    <mergeCell ref="H102:H103"/>
    <mergeCell ref="I102:I103"/>
    <mergeCell ref="J102:J103"/>
    <mergeCell ref="A95:J96"/>
    <mergeCell ref="A97:J97"/>
    <mergeCell ref="A98:I98"/>
    <mergeCell ref="A100:A101"/>
    <mergeCell ref="B100:B101"/>
    <mergeCell ref="C100:C101"/>
    <mergeCell ref="D100:D101"/>
    <mergeCell ref="E100:E101"/>
    <mergeCell ref="F100:F101"/>
    <mergeCell ref="H100:H101"/>
    <mergeCell ref="I100:I101"/>
    <mergeCell ref="J100:J101"/>
    <mergeCell ref="A3:J3"/>
    <mergeCell ref="A4:I4"/>
    <mergeCell ref="A1:J2"/>
    <mergeCell ref="A59:A60"/>
    <mergeCell ref="B59:B60"/>
    <mergeCell ref="C59:C60"/>
    <mergeCell ref="H59:H60"/>
    <mergeCell ref="I59:I60"/>
    <mergeCell ref="J59:J60"/>
    <mergeCell ref="F59:F60"/>
    <mergeCell ref="E59:E60"/>
    <mergeCell ref="D59:D60"/>
    <mergeCell ref="J32:J33"/>
    <mergeCell ref="A38:A39"/>
    <mergeCell ref="B38:B39"/>
    <mergeCell ref="C38:C39"/>
    <mergeCell ref="D38:D39"/>
    <mergeCell ref="E38:E39"/>
    <mergeCell ref="F34:F35"/>
    <mergeCell ref="J10:J11"/>
    <mergeCell ref="B32:B33"/>
    <mergeCell ref="C32:C33"/>
    <mergeCell ref="D32:D33"/>
    <mergeCell ref="E32:E33"/>
    <mergeCell ref="C30:C31"/>
    <mergeCell ref="D30:D31"/>
    <mergeCell ref="E30:E31"/>
    <mergeCell ref="A70:A72"/>
    <mergeCell ref="B70:B72"/>
    <mergeCell ref="C70:C72"/>
    <mergeCell ref="D70:D72"/>
    <mergeCell ref="E70:E72"/>
    <mergeCell ref="F14:F15"/>
    <mergeCell ref="A65:A66"/>
    <mergeCell ref="B65:B66"/>
    <mergeCell ref="A46:A47"/>
    <mergeCell ref="B46:B47"/>
    <mergeCell ref="A14:A15"/>
    <mergeCell ref="B14:B15"/>
    <mergeCell ref="C14:C15"/>
    <mergeCell ref="D14:D15"/>
    <mergeCell ref="E14:E15"/>
    <mergeCell ref="F38:F39"/>
    <mergeCell ref="A32:A33"/>
    <mergeCell ref="A44:A45"/>
    <mergeCell ref="B44:B45"/>
    <mergeCell ref="C44:C45"/>
    <mergeCell ref="F32:F33"/>
    <mergeCell ref="H32:H33"/>
    <mergeCell ref="I32:I33"/>
    <mergeCell ref="A10:A11"/>
    <mergeCell ref="B10:B11"/>
    <mergeCell ref="C10:C11"/>
    <mergeCell ref="D10:D11"/>
    <mergeCell ref="E10:E11"/>
    <mergeCell ref="F10:F11"/>
    <mergeCell ref="H10:H11"/>
    <mergeCell ref="I10:I11"/>
    <mergeCell ref="F18:F19"/>
    <mergeCell ref="H18:H19"/>
    <mergeCell ref="I18:I19"/>
    <mergeCell ref="B12:B13"/>
    <mergeCell ref="C12:C13"/>
    <mergeCell ref="D12:D13"/>
    <mergeCell ref="E12:E13"/>
    <mergeCell ref="F12:F13"/>
    <mergeCell ref="A30:A31"/>
    <mergeCell ref="B30:B31"/>
    <mergeCell ref="A34:A35"/>
    <mergeCell ref="B34:B35"/>
    <mergeCell ref="C34:C35"/>
    <mergeCell ref="D34:D35"/>
    <mergeCell ref="E34:E35"/>
    <mergeCell ref="A40:A41"/>
    <mergeCell ref="B40:B41"/>
    <mergeCell ref="C40:C41"/>
    <mergeCell ref="E36:E37"/>
    <mergeCell ref="A36:A37"/>
    <mergeCell ref="B36:B37"/>
    <mergeCell ref="C36:C37"/>
    <mergeCell ref="D36:D37"/>
    <mergeCell ref="A63:A64"/>
    <mergeCell ref="B63:B64"/>
    <mergeCell ref="C63:C64"/>
    <mergeCell ref="D63:D64"/>
    <mergeCell ref="E63:E64"/>
    <mergeCell ref="F63:F64"/>
    <mergeCell ref="A52:A53"/>
    <mergeCell ref="B52:B53"/>
    <mergeCell ref="C52:C53"/>
    <mergeCell ref="F57:F58"/>
    <mergeCell ref="A57:A58"/>
    <mergeCell ref="B57:B58"/>
    <mergeCell ref="C57:C58"/>
    <mergeCell ref="A48:A49"/>
    <mergeCell ref="B48:B49"/>
    <mergeCell ref="C48:C49"/>
    <mergeCell ref="D48:D49"/>
    <mergeCell ref="E48:E49"/>
    <mergeCell ref="F48:F49"/>
    <mergeCell ref="C46:C47"/>
    <mergeCell ref="D46:D47"/>
    <mergeCell ref="E46:E47"/>
    <mergeCell ref="F46:F47"/>
    <mergeCell ref="A26:A27"/>
    <mergeCell ref="B26:B27"/>
    <mergeCell ref="C26:C27"/>
    <mergeCell ref="H26:H27"/>
    <mergeCell ref="I26:I27"/>
    <mergeCell ref="A12:A13"/>
    <mergeCell ref="A22:A23"/>
    <mergeCell ref="B22:B23"/>
    <mergeCell ref="C22:C23"/>
    <mergeCell ref="A16:A17"/>
    <mergeCell ref="B16:B17"/>
    <mergeCell ref="C16:C17"/>
    <mergeCell ref="D16:D17"/>
    <mergeCell ref="E16:E17"/>
    <mergeCell ref="F16:F17"/>
    <mergeCell ref="H16:H17"/>
    <mergeCell ref="I16:I17"/>
    <mergeCell ref="A18:A19"/>
    <mergeCell ref="B18:B19"/>
    <mergeCell ref="C18:C19"/>
    <mergeCell ref="D18:D19"/>
    <mergeCell ref="E18:E19"/>
    <mergeCell ref="H14:H15"/>
    <mergeCell ref="I14:I15"/>
    <mergeCell ref="J40:J41"/>
    <mergeCell ref="I28:I29"/>
    <mergeCell ref="H12:H13"/>
    <mergeCell ref="I12:I13"/>
    <mergeCell ref="J12:J13"/>
    <mergeCell ref="H48:H49"/>
    <mergeCell ref="D26:D27"/>
    <mergeCell ref="E26:E27"/>
    <mergeCell ref="F26:F27"/>
    <mergeCell ref="J18:J19"/>
    <mergeCell ref="J16:J17"/>
    <mergeCell ref="H46:H47"/>
    <mergeCell ref="I46:I47"/>
    <mergeCell ref="J46:J47"/>
    <mergeCell ref="J38:J39"/>
    <mergeCell ref="I38:I39"/>
    <mergeCell ref="H36:H37"/>
    <mergeCell ref="I36:I37"/>
    <mergeCell ref="F36:F37"/>
    <mergeCell ref="J14:J15"/>
    <mergeCell ref="H34:H35"/>
    <mergeCell ref="I34:I35"/>
    <mergeCell ref="J34:J35"/>
    <mergeCell ref="H38:H39"/>
    <mergeCell ref="A24:A25"/>
    <mergeCell ref="B24:B25"/>
    <mergeCell ref="C24:C25"/>
    <mergeCell ref="D24:D25"/>
    <mergeCell ref="E24:E25"/>
    <mergeCell ref="F24:F25"/>
    <mergeCell ref="H24:H25"/>
    <mergeCell ref="I24:I25"/>
    <mergeCell ref="J8:J9"/>
    <mergeCell ref="F20:F21"/>
    <mergeCell ref="H20:H21"/>
    <mergeCell ref="I20:I21"/>
    <mergeCell ref="J20:J21"/>
    <mergeCell ref="A8:A9"/>
    <mergeCell ref="B8:B9"/>
    <mergeCell ref="C8:C9"/>
    <mergeCell ref="D8:D9"/>
    <mergeCell ref="E8:E9"/>
    <mergeCell ref="F8:F9"/>
    <mergeCell ref="H8:H9"/>
    <mergeCell ref="I8:I9"/>
    <mergeCell ref="A20:A21"/>
    <mergeCell ref="B20:B21"/>
    <mergeCell ref="C20:C21"/>
    <mergeCell ref="D20:D21"/>
    <mergeCell ref="E20:E21"/>
    <mergeCell ref="F6:F7"/>
    <mergeCell ref="H6:H7"/>
    <mergeCell ref="I6:I7"/>
    <mergeCell ref="J6:J7"/>
    <mergeCell ref="A6:A7"/>
    <mergeCell ref="B6:B7"/>
    <mergeCell ref="C6:C7"/>
    <mergeCell ref="D6:D7"/>
    <mergeCell ref="E6:E7"/>
    <mergeCell ref="D85:D86"/>
    <mergeCell ref="E22:E23"/>
    <mergeCell ref="F22:F23"/>
    <mergeCell ref="H22:H23"/>
    <mergeCell ref="I22:I23"/>
    <mergeCell ref="J22:J23"/>
    <mergeCell ref="H85:H86"/>
    <mergeCell ref="D57:D58"/>
    <mergeCell ref="E57:E58"/>
    <mergeCell ref="J63:J64"/>
    <mergeCell ref="D44:D45"/>
    <mergeCell ref="E44:E45"/>
    <mergeCell ref="F44:F45"/>
    <mergeCell ref="H44:H45"/>
    <mergeCell ref="I44:I45"/>
    <mergeCell ref="J44:J45"/>
    <mergeCell ref="I48:I49"/>
    <mergeCell ref="J48:J49"/>
    <mergeCell ref="H50:H51"/>
    <mergeCell ref="I50:I51"/>
    <mergeCell ref="J26:J27"/>
    <mergeCell ref="D22:D23"/>
    <mergeCell ref="D52:D53"/>
    <mergeCell ref="E52:E53"/>
    <mergeCell ref="J28:J29"/>
    <mergeCell ref="F28:F29"/>
    <mergeCell ref="H28:H29"/>
    <mergeCell ref="J83:J84"/>
    <mergeCell ref="A67:A69"/>
    <mergeCell ref="B67:B69"/>
    <mergeCell ref="C67:C69"/>
    <mergeCell ref="J36:J37"/>
    <mergeCell ref="D61:D62"/>
    <mergeCell ref="I67:I69"/>
    <mergeCell ref="I61:I62"/>
    <mergeCell ref="J61:J62"/>
    <mergeCell ref="H79:H80"/>
    <mergeCell ref="I79:I80"/>
    <mergeCell ref="J79:J80"/>
    <mergeCell ref="D79:D80"/>
    <mergeCell ref="I42:I43"/>
    <mergeCell ref="J42:J43"/>
    <mergeCell ref="J57:J58"/>
    <mergeCell ref="F30:F31"/>
    <mergeCell ref="H30:H31"/>
    <mergeCell ref="I30:I31"/>
    <mergeCell ref="J30:J31"/>
    <mergeCell ref="F52:F53"/>
    <mergeCell ref="A83:A84"/>
    <mergeCell ref="B83:B84"/>
    <mergeCell ref="C83:C84"/>
    <mergeCell ref="D83:D84"/>
    <mergeCell ref="E83:E84"/>
    <mergeCell ref="F83:F84"/>
    <mergeCell ref="H83:H84"/>
    <mergeCell ref="I83:I84"/>
    <mergeCell ref="A28:A29"/>
    <mergeCell ref="B28:B29"/>
    <mergeCell ref="C28:C29"/>
    <mergeCell ref="D28:D29"/>
    <mergeCell ref="E28:E29"/>
    <mergeCell ref="H52:H53"/>
    <mergeCell ref="I52:I53"/>
    <mergeCell ref="D40:D41"/>
    <mergeCell ref="E40:E41"/>
    <mergeCell ref="F40:F41"/>
    <mergeCell ref="H40:H41"/>
    <mergeCell ref="I40:I41"/>
    <mergeCell ref="A61:A62"/>
    <mergeCell ref="B61:B62"/>
    <mergeCell ref="C61:C62"/>
    <mergeCell ref="E67:E69"/>
    <mergeCell ref="A87:A88"/>
    <mergeCell ref="B87:B88"/>
    <mergeCell ref="C87:C88"/>
    <mergeCell ref="D87:D88"/>
    <mergeCell ref="E87:E88"/>
    <mergeCell ref="F87:F88"/>
    <mergeCell ref="H87:H88"/>
    <mergeCell ref="I87:I88"/>
    <mergeCell ref="J87:J88"/>
    <mergeCell ref="F85:F86"/>
    <mergeCell ref="I65:I66"/>
    <mergeCell ref="J65:J66"/>
    <mergeCell ref="H70:H72"/>
    <mergeCell ref="I70:I72"/>
    <mergeCell ref="J70:J72"/>
    <mergeCell ref="F73:F75"/>
    <mergeCell ref="H73:H75"/>
    <mergeCell ref="I73:I75"/>
    <mergeCell ref="J73:J75"/>
    <mergeCell ref="I85:I86"/>
    <mergeCell ref="J85:J86"/>
    <mergeCell ref="F79:F80"/>
    <mergeCell ref="I81:I82"/>
    <mergeCell ref="J81:J82"/>
    <mergeCell ref="J67:J69"/>
    <mergeCell ref="F76:F78"/>
    <mergeCell ref="H76:H78"/>
    <mergeCell ref="I76:I78"/>
    <mergeCell ref="J76:J78"/>
    <mergeCell ref="F67:F69"/>
    <mergeCell ref="H67:H69"/>
    <mergeCell ref="H65:H66"/>
    <mergeCell ref="F65:F66"/>
    <mergeCell ref="E76:E78"/>
    <mergeCell ref="A73:A75"/>
    <mergeCell ref="B73:B75"/>
    <mergeCell ref="C73:C75"/>
    <mergeCell ref="D73:D75"/>
    <mergeCell ref="E73:E75"/>
    <mergeCell ref="A50:A51"/>
    <mergeCell ref="B50:B51"/>
    <mergeCell ref="J50:J51"/>
    <mergeCell ref="J52:J53"/>
    <mergeCell ref="E61:E62"/>
    <mergeCell ref="F61:F62"/>
    <mergeCell ref="H61:H62"/>
    <mergeCell ref="H63:H64"/>
    <mergeCell ref="H54:H56"/>
    <mergeCell ref="I54:I56"/>
    <mergeCell ref="J54:J56"/>
    <mergeCell ref="H57:H58"/>
    <mergeCell ref="I57:I58"/>
    <mergeCell ref="C65:C66"/>
    <mergeCell ref="D65:D66"/>
    <mergeCell ref="E65:E66"/>
    <mergeCell ref="F70:F72"/>
    <mergeCell ref="I63:I64"/>
    <mergeCell ref="E85:E86"/>
    <mergeCell ref="H42:H43"/>
    <mergeCell ref="E79:E80"/>
    <mergeCell ref="B54:B56"/>
    <mergeCell ref="C54:C56"/>
    <mergeCell ref="D54:D56"/>
    <mergeCell ref="F81:F82"/>
    <mergeCell ref="H81:H82"/>
    <mergeCell ref="A79:A80"/>
    <mergeCell ref="B79:B80"/>
    <mergeCell ref="C79:C80"/>
    <mergeCell ref="A42:A43"/>
    <mergeCell ref="B42:B43"/>
    <mergeCell ref="C42:C43"/>
    <mergeCell ref="E42:E43"/>
    <mergeCell ref="F42:F43"/>
    <mergeCell ref="E54:E56"/>
    <mergeCell ref="D42:D43"/>
    <mergeCell ref="F50:F51"/>
    <mergeCell ref="D67:D69"/>
    <mergeCell ref="A76:A78"/>
    <mergeCell ref="B76:B78"/>
    <mergeCell ref="C76:C78"/>
    <mergeCell ref="D76:D78"/>
    <mergeCell ref="A93:J93"/>
    <mergeCell ref="J24:J25"/>
    <mergeCell ref="A89:A91"/>
    <mergeCell ref="C89:H89"/>
    <mergeCell ref="C90:H90"/>
    <mergeCell ref="C91:H91"/>
    <mergeCell ref="A92:H92"/>
    <mergeCell ref="I89:J89"/>
    <mergeCell ref="I90:J90"/>
    <mergeCell ref="I91:J91"/>
    <mergeCell ref="I92:J92"/>
    <mergeCell ref="A81:A82"/>
    <mergeCell ref="B81:B82"/>
    <mergeCell ref="C81:C82"/>
    <mergeCell ref="A54:A56"/>
    <mergeCell ref="A85:A86"/>
    <mergeCell ref="B85:B86"/>
    <mergeCell ref="C85:C86"/>
    <mergeCell ref="D81:D82"/>
    <mergeCell ref="E81:E82"/>
    <mergeCell ref="C50:C51"/>
    <mergeCell ref="D50:D51"/>
    <mergeCell ref="E50:E51"/>
    <mergeCell ref="F54:F56"/>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Resultados Conv. 2014</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Dirección General de Investigaciones</dc:creator>
  <cp:lastModifiedBy>UNILLANOS</cp:lastModifiedBy>
  <cp:lastPrinted>2014-11-14T20:05:29Z</cp:lastPrinted>
  <dcterms:created xsi:type="dcterms:W3CDTF">2014-11-04T19:19:46Z</dcterms:created>
  <dcterms:modified xsi:type="dcterms:W3CDTF">2014-11-14T20:25:51Z</dcterms:modified>
</cp:coreProperties>
</file>