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5415" windowWidth="20730" windowHeight="6870"/>
  </bookViews>
  <sheets>
    <sheet name="Resultados Conv. 2014" sheetId="1" r:id="rId1"/>
  </sheets>
  <calcPr calcId="144525"/>
</workbook>
</file>

<file path=xl/calcChain.xml><?xml version="1.0" encoding="utf-8"?>
<calcChain xmlns="http://schemas.openxmlformats.org/spreadsheetml/2006/main">
  <c r="I194" i="1" l="1"/>
  <c r="I92" i="1"/>
  <c r="H14" i="1" l="1"/>
  <c r="H79" i="1" l="1"/>
  <c r="H73" i="1"/>
  <c r="H76" i="1"/>
  <c r="H70" i="1"/>
  <c r="H67" i="1"/>
  <c r="H61" i="1"/>
  <c r="H63" i="1"/>
  <c r="H65" i="1"/>
  <c r="H20" i="1"/>
  <c r="H18" i="1"/>
  <c r="H16" i="1"/>
  <c r="H12" i="1"/>
  <c r="H10" i="1"/>
  <c r="H8" i="1"/>
  <c r="H6" i="1"/>
  <c r="J102" i="1" l="1"/>
  <c r="J104" i="1" s="1"/>
  <c r="J106" i="1" s="1"/>
  <c r="J108" i="1" s="1"/>
  <c r="J110" i="1" s="1"/>
  <c r="J112" i="1" s="1"/>
  <c r="J114" i="1" s="1"/>
  <c r="J116" i="1" s="1"/>
  <c r="J118" i="1" s="1"/>
  <c r="J120" i="1" s="1"/>
  <c r="J122" i="1" s="1"/>
  <c r="J124" i="1" s="1"/>
  <c r="J126" i="1" s="1"/>
  <c r="J128" i="1" s="1"/>
  <c r="J130" i="1" s="1"/>
  <c r="J132" i="1" s="1"/>
  <c r="J134" i="1" s="1"/>
  <c r="J136" i="1" s="1"/>
  <c r="J138" i="1" s="1"/>
  <c r="J140" i="1" s="1"/>
  <c r="J142" i="1" s="1"/>
  <c r="J144" i="1" s="1"/>
  <c r="J146" i="1" s="1"/>
  <c r="J149" i="1" s="1"/>
  <c r="J151" i="1" s="1"/>
  <c r="J153" i="1" s="1"/>
  <c r="J156" i="1" s="1"/>
  <c r="J158" i="1" s="1"/>
  <c r="J160" i="1" s="1"/>
  <c r="J162" i="1" s="1"/>
  <c r="J164" i="1" s="1"/>
  <c r="J167" i="1" s="1"/>
  <c r="J169" i="1" s="1"/>
  <c r="J172" i="1" s="1"/>
  <c r="J174" i="1" s="1"/>
  <c r="J176" i="1" s="1"/>
  <c r="J179" i="1" s="1"/>
  <c r="J181" i="1" s="1"/>
  <c r="J183" i="1" s="1"/>
  <c r="J185" i="1" s="1"/>
  <c r="J187" i="1" s="1"/>
  <c r="J189" i="1" s="1"/>
  <c r="J100" i="1"/>
  <c r="H189" i="1" l="1"/>
  <c r="H187" i="1"/>
  <c r="H185" i="1"/>
  <c r="H183" i="1"/>
  <c r="H181" i="1"/>
  <c r="H179" i="1"/>
  <c r="H176" i="1"/>
  <c r="H174" i="1"/>
  <c r="H172" i="1"/>
  <c r="H169" i="1"/>
  <c r="H167" i="1"/>
  <c r="H164" i="1"/>
  <c r="H162" i="1"/>
  <c r="H160" i="1"/>
  <c r="H158" i="1"/>
  <c r="H156" i="1"/>
  <c r="H153" i="1"/>
  <c r="H151" i="1"/>
  <c r="H149" i="1"/>
  <c r="H146" i="1"/>
  <c r="H144" i="1"/>
  <c r="H142" i="1"/>
  <c r="H140" i="1"/>
  <c r="H138" i="1"/>
  <c r="H136" i="1"/>
  <c r="H134" i="1"/>
  <c r="H132" i="1"/>
  <c r="H130" i="1"/>
  <c r="H128" i="1"/>
  <c r="H126" i="1"/>
  <c r="H124" i="1"/>
  <c r="H122" i="1"/>
  <c r="H120" i="1"/>
  <c r="H118" i="1"/>
  <c r="H116" i="1"/>
  <c r="H114" i="1"/>
  <c r="H112" i="1"/>
  <c r="H110" i="1"/>
  <c r="H108" i="1"/>
  <c r="H106" i="1"/>
  <c r="H104" i="1"/>
  <c r="H102" i="1"/>
  <c r="H100" i="1"/>
  <c r="J8" i="1" l="1"/>
  <c r="J10" i="1" s="1"/>
  <c r="J12" i="1" s="1"/>
  <c r="J14" i="1" s="1"/>
  <c r="J16" i="1" s="1"/>
  <c r="J18" i="1" s="1"/>
  <c r="J20" i="1" s="1"/>
  <c r="J22" i="1" s="1"/>
  <c r="J24" i="1" s="1"/>
  <c r="J26" i="1" s="1"/>
  <c r="J28" i="1" s="1"/>
  <c r="J30" i="1" s="1"/>
  <c r="J32" i="1" s="1"/>
  <c r="J34" i="1" s="1"/>
  <c r="J36" i="1" s="1"/>
  <c r="J38" i="1" s="1"/>
  <c r="J40" i="1" s="1"/>
  <c r="J42" i="1" s="1"/>
  <c r="J44" i="1" s="1"/>
  <c r="J46" i="1" s="1"/>
  <c r="J48" i="1" s="1"/>
  <c r="J50" i="1" s="1"/>
  <c r="J52" i="1" s="1"/>
  <c r="J54" i="1" s="1"/>
  <c r="J57" i="1" s="1"/>
  <c r="J59" i="1" s="1"/>
  <c r="J61" i="1" s="1"/>
  <c r="J63" i="1" s="1"/>
  <c r="J65" i="1" s="1"/>
  <c r="J67" i="1" s="1"/>
  <c r="J70" i="1" s="1"/>
  <c r="J73" i="1" s="1"/>
  <c r="J76" i="1" s="1"/>
  <c r="J79" i="1" s="1"/>
  <c r="J81" i="1" s="1"/>
  <c r="J83" i="1" s="1"/>
  <c r="J85" i="1" s="1"/>
  <c r="J87" i="1" s="1"/>
  <c r="J6" i="1"/>
  <c r="H87" i="1"/>
  <c r="H85" i="1"/>
  <c r="H83" i="1"/>
  <c r="H81" i="1"/>
  <c r="H59" i="1"/>
  <c r="H57" i="1"/>
  <c r="H54" i="1"/>
  <c r="H52" i="1"/>
  <c r="H50" i="1"/>
  <c r="H48" i="1"/>
  <c r="H46" i="1"/>
  <c r="H44" i="1"/>
  <c r="H42" i="1"/>
  <c r="H40" i="1"/>
  <c r="H38" i="1"/>
  <c r="H36" i="1"/>
  <c r="H34" i="1"/>
  <c r="H32" i="1"/>
  <c r="H28" i="1"/>
  <c r="H26" i="1"/>
  <c r="H22" i="1"/>
  <c r="H30" i="1"/>
</calcChain>
</file>

<file path=xl/sharedStrings.xml><?xml version="1.0" encoding="utf-8"?>
<sst xmlns="http://schemas.openxmlformats.org/spreadsheetml/2006/main" count="529" uniqueCount="319">
  <si>
    <t>UNIVERSIDAD DE LOS LLANOS 
DIRECCIÓN GENERAL DE INVESTIGACIONES</t>
  </si>
  <si>
    <t>DOCENTES GRUPOS DE INVESTIGACIÓN RECONOCIDOS POR COLCIENCIAS</t>
  </si>
  <si>
    <t>RECURSO DISPONIBLE</t>
  </si>
  <si>
    <t>CODIGO PROYECTO</t>
  </si>
  <si>
    <t>TITULO</t>
  </si>
  <si>
    <t>INVESTIGADOR PRINCIPAL</t>
  </si>
  <si>
    <t>GRUPO</t>
  </si>
  <si>
    <t>CATEGORIA</t>
  </si>
  <si>
    <t>CODIGO COLCIENCIAS</t>
  </si>
  <si>
    <t>PUNTAJE ASIGNADO</t>
  </si>
  <si>
    <t>VALOR SOLICITADO</t>
  </si>
  <si>
    <t>GRUPOS DE INVESTIGACIÓN NO RECONOCIDOS POR COLCIENCIAS</t>
  </si>
  <si>
    <t>FCE-1-2014</t>
  </si>
  <si>
    <t>Tenencia y uso del suelo en la vereda Suría, un estudio de caso ambiental</t>
  </si>
  <si>
    <t>Juan Manuel Ochoa Amaya</t>
  </si>
  <si>
    <t>D</t>
  </si>
  <si>
    <t>Ẋ</t>
  </si>
  <si>
    <t>FCE-2-2014</t>
  </si>
  <si>
    <t>Estudio de la incidencia de los proyectos de inversión pública en el desarrollo del Departamento del Meta</t>
  </si>
  <si>
    <t>Astrid León Camargo</t>
  </si>
  <si>
    <t xml:space="preserve">Grupo de investigación Integración </t>
  </si>
  <si>
    <t>No reconocido</t>
  </si>
  <si>
    <t>N/A</t>
  </si>
  <si>
    <t>FCE-3-2014</t>
  </si>
  <si>
    <t>Orientación al mercado e innovación en las empresas del municipio de Vista Hermosa, departamento del Meta</t>
  </si>
  <si>
    <t>Rafael Ospina Infante</t>
  </si>
  <si>
    <t>Grupo COINCO</t>
  </si>
  <si>
    <t>FCE-4-2014</t>
  </si>
  <si>
    <t>Alternativas para la implementación de ovoproductos en las panaderías asociadas del Departamento del Meta</t>
  </si>
  <si>
    <t>Charles Robin Arosa Carrera</t>
  </si>
  <si>
    <t>FCE-5-2014</t>
  </si>
  <si>
    <t>Medición de la innovación en la transformación del arroz en el departamento del Meta</t>
  </si>
  <si>
    <t>Luz Mery Barrera</t>
  </si>
  <si>
    <t>FCE-6-2014</t>
  </si>
  <si>
    <t>La innovación en el proceso de transformación de las empresas del sector cárnico en el departamento del Meta</t>
  </si>
  <si>
    <t>Martha Vargas Bacci</t>
  </si>
  <si>
    <t>FCE-7-2014</t>
  </si>
  <si>
    <t>Alternativas de utilización de la corteza de forestales como fuente de obtención de taninos a partir de tres especies endémicas de la Orinoquia</t>
  </si>
  <si>
    <t>Javier Alexander Jiménez Forero</t>
  </si>
  <si>
    <t>FCE-8-2014</t>
  </si>
  <si>
    <t>Aprovechamiento de los residuos de la industria de la panadería para la producción de plásticos PLA (Ácido Poli láctico) en Villavicencio</t>
  </si>
  <si>
    <t>GRUPO DE INVESTIGACIÓN</t>
  </si>
  <si>
    <t>Transporte y Desarrollo de la Orinoquia</t>
  </si>
  <si>
    <t>Prospecta, Empresa y Territorio</t>
  </si>
  <si>
    <t>FCE-9-2014</t>
  </si>
  <si>
    <t>El consumo infantil en la base de la pirámide de Villavicencio (Colombia)</t>
  </si>
  <si>
    <t>Wilson Giraldo</t>
  </si>
  <si>
    <t>FCE-10-2014</t>
  </si>
  <si>
    <t>El consumo infantil de nivel socioeconómico alto de Villavicencio (Colombia)</t>
  </si>
  <si>
    <t>Dinámicas de consumo</t>
  </si>
  <si>
    <t>C</t>
  </si>
  <si>
    <t>FCE-11-2014</t>
  </si>
  <si>
    <t>Diagnóstico y evaluación de los factores del comportamiento de los conductores de servicio público de Villavicencio que inciden en la movilidad urbana</t>
  </si>
  <si>
    <t>Hernando Castro Garzón</t>
  </si>
  <si>
    <t>FCE-12-2014</t>
  </si>
  <si>
    <t>Perfil ecoconsumidor de los estudiantes de pregrado: un análisis y diagnóstico de la conducta ambiental  en universidades públicas y privadas de Villavicencio, año 2015</t>
  </si>
  <si>
    <t>Lilia Suárez Puerto</t>
  </si>
  <si>
    <t>FCE-13-2014</t>
  </si>
  <si>
    <t>Análisis y estrategias del mercadeo internacional en las Mipymes del municipio de Villavicencio</t>
  </si>
  <si>
    <t>Grupo de estudio Kabala</t>
  </si>
  <si>
    <t>Grupo de estudio Mercadeo internacional</t>
  </si>
  <si>
    <t>FCE-14-2014</t>
  </si>
  <si>
    <t>Fernando Baquero Cortés</t>
  </si>
  <si>
    <t>FCE-15-2014</t>
  </si>
  <si>
    <t>FCE-16-2014</t>
  </si>
  <si>
    <t>José Isnardi Sastoque Rubio</t>
  </si>
  <si>
    <t>Modelo de costos para el cultivo de palma en el Meta</t>
  </si>
  <si>
    <t>Martha Lucia Rey</t>
  </si>
  <si>
    <t>Tributaria, finanzas e internacional - TRIFIN</t>
  </si>
  <si>
    <t>Determinación de la estructura optima de financiación que minimice el costo de capital de la producción ganadera en el municipio de Villavicencio, a partir del método Montecarlo</t>
  </si>
  <si>
    <t>Propuesta de estrategias para el proceso de medición y reconocimiento en la adopción por primera vez de las NIIF para PYMES del sector servicios, en Villavicencio</t>
  </si>
  <si>
    <t>FCE-18-2014</t>
  </si>
  <si>
    <t>Análisis de los procesos de gestión humana de las Instituciones Prestadoras de Servicios de Salud IPS de Villavicencio</t>
  </si>
  <si>
    <t>Dagoberto Torres Flórez</t>
  </si>
  <si>
    <t>Grupo de estudio G&amp;DO</t>
  </si>
  <si>
    <t>FCS-2-2014</t>
  </si>
  <si>
    <t>Socialización familiar percibida en los estudiantes del Megacolegio Rodolfo Llinás de la comunidad del 13 de mayo, Villavicencio, Meta, año 2015</t>
  </si>
  <si>
    <t xml:space="preserve">Emilce Salamanca Ramos </t>
  </si>
  <si>
    <t>GESI</t>
  </si>
  <si>
    <t>FCS-4-2014</t>
  </si>
  <si>
    <t>Conocimientos de los profesionales de enfermería en el uso de tecnología avanzada para el manejo de heridas crónicas</t>
  </si>
  <si>
    <t>Clara Rocio Galvis López</t>
  </si>
  <si>
    <t>Grupo de estudio de Cuidado</t>
  </si>
  <si>
    <t>FCS-5-2014</t>
  </si>
  <si>
    <t>Factores relacionados con la adquisición de medicamentos en las droguerías de Villavicencio, Meta</t>
  </si>
  <si>
    <t>Gerardo Alberto Castaño Riobueno</t>
  </si>
  <si>
    <t>FCS-6-2014</t>
  </si>
  <si>
    <t>Conocimiento sobre dengue que tienen los habitantes de la región del Ariari en el departamento del Meta, durante el año 2015</t>
  </si>
  <si>
    <t>Nelly Johana Loboa Rodríguez</t>
  </si>
  <si>
    <t>FCS-7-2014</t>
  </si>
  <si>
    <t>Los conocimientos y las actitudes que sobre el cuidado de la salud de los colectivos tienen los profesionales de enfermería coordinadores del plan de salud territorial en municipios del departamento del Meta, durante el año 2015</t>
  </si>
  <si>
    <t>Patricia Elizabeth León Saavedra</t>
  </si>
  <si>
    <t>FAVISA</t>
  </si>
  <si>
    <t>Diagnóstico de la organización y funcionamiento de los establecimientos farmacéuticos del Municipio de Villavicencio</t>
  </si>
  <si>
    <t>Graciela Astrid León Alfonso</t>
  </si>
  <si>
    <t>Grupo de investigación en Farmacia - SIFAR</t>
  </si>
  <si>
    <t>FCS-3-2014</t>
  </si>
  <si>
    <t>Características sociodemográficas, condición y percepción de la salud y riesgos ocupacionales de la población de vendedores de la Lotería y Chance de Villavicencio y Yopal, desde la dimensión de género 2015</t>
  </si>
  <si>
    <t>Amalia Priscila Peña Pita</t>
  </si>
  <si>
    <t>FCBI-10-2014</t>
  </si>
  <si>
    <t>Diseño e implementación de un laboratorio virtual remoto para prácticas de mecánica (cinemática) en la Universidad de los Llanos</t>
  </si>
  <si>
    <t>Andrés Fernando Jiménez López</t>
  </si>
  <si>
    <t xml:space="preserve"> Sistemas Dinámicos</t>
  </si>
  <si>
    <t>FCBI-11-2014</t>
  </si>
  <si>
    <t>Sistema automático de detección de arvenses y aplicación de herbicida usando tecnología de agricultura de precisión</t>
  </si>
  <si>
    <t>Grupo de investigación MACRYPT</t>
  </si>
  <si>
    <t>Grupo de investigación Horizonte mediático</t>
  </si>
  <si>
    <t>FCBI-12-2014</t>
  </si>
  <si>
    <t>Diseño de un curso en blended learning centrado en el desarrollo de habilidades metacognitivas para facilitar el aprendizaje de bioquímica en estudiantes de enfermería de la Universidad de los Llanos</t>
  </si>
  <si>
    <t>Santiago Valbuena Rodríguez</t>
  </si>
  <si>
    <t>FCBI-13-2014</t>
  </si>
  <si>
    <t>Desarrollo de prácticas virtuales de química orgánica, a través de la integración de la resolución de problemas y la tecnología, para favorecer el proceso de enseñanza y aprendizaje de química en estudiantes de biología de la Universidad de los Llanos.</t>
  </si>
  <si>
    <t>FCBI-14-2014</t>
  </si>
  <si>
    <t>Uso y manejo de palmas en dos comunidades indígenas Piapoco y Sikuani, en el departamento del Meta.</t>
  </si>
  <si>
    <t xml:space="preserve">Laura Isabel Mesa Castellanos </t>
  </si>
  <si>
    <t>Grupo de estudio Flora de la Orinoquia</t>
  </si>
  <si>
    <t>FCBI-15-2014</t>
  </si>
  <si>
    <t>Caracterización de la mirmecofauna (Hymenoptera: Formiciadae) en tres localidades del departamento del Meta, Colombia.</t>
  </si>
  <si>
    <t>Claudia Lorena Yara Ortíz</t>
  </si>
  <si>
    <t>FCBI-16-2014</t>
  </si>
  <si>
    <t>Fernando Riveros Sanabria</t>
  </si>
  <si>
    <t>FCBI-17-2014</t>
  </si>
  <si>
    <t>Sistema de control y supervisión de una máquina eléctrica trifásica utilizando un mando biomecánico</t>
  </si>
  <si>
    <t>Javier Andrés Vargas Guativa</t>
  </si>
  <si>
    <t>Construcción de una base de registros electrocardiográficos (ECG) con diagnóstico de mal de chagas crónico y otras afecciones cardiacas</t>
  </si>
  <si>
    <t>Grupo de estudio Interacciones bióticas de la Orinoquia Colombiana</t>
  </si>
  <si>
    <t>FCBI-18-2014</t>
  </si>
  <si>
    <t>Desarrollo de sistema de medición de rangos psicosensométricos de coordinación motriz como herramienta de ayuda para la evaluación de la re-categorización y/o refrendación de una licencia de conducción en Colombia.</t>
  </si>
  <si>
    <t>Zuleika Alezones Campos</t>
  </si>
  <si>
    <t>FCBI-20-2014</t>
  </si>
  <si>
    <t>Modelos discretos de dinámica de poblaciones migratorias con factores de reclutamiento, depredación y captura.</t>
  </si>
  <si>
    <t>Lilia Mercedes Ladino Martínez</t>
  </si>
  <si>
    <t>FCBI-21-2014</t>
  </si>
  <si>
    <t>Diseño e implementación de un sistema de automatización de la prueba de Ronchi en el taller de óptica de la Universidad de los Llanos.</t>
  </si>
  <si>
    <t>Nelson Baquero Álvarez</t>
  </si>
  <si>
    <t>FCBI-23-2014</t>
  </si>
  <si>
    <t>José Ariel Rodríguez Pulido</t>
  </si>
  <si>
    <t>FCBI-25-2014</t>
  </si>
  <si>
    <t>Miguel Ángel Navarro</t>
  </si>
  <si>
    <t>FCBI-26-2014</t>
  </si>
  <si>
    <t>Efecto de infusiones de Indio Desnudo (Bursera simaruba) en el perfil lipídico, subfracciones de lipoproteínas de alta densidad en la presión arterial e índice de masa corporal en estudiantes de la Universidad de los Llanos</t>
  </si>
  <si>
    <t>Jorge Alberto Jiménez Montoya</t>
  </si>
  <si>
    <r>
      <t xml:space="preserve">Caracterización morfológica ovárica testicular en híbridos de hembras de bagre rayado </t>
    </r>
    <r>
      <rPr>
        <i/>
        <sz val="10"/>
        <rFont val="Arial Unicode MS"/>
        <family val="2"/>
      </rPr>
      <t xml:space="preserve">Pseudoplatystoma metaense </t>
    </r>
    <r>
      <rPr>
        <sz val="10"/>
        <rFont val="Arial Unicode MS"/>
        <family val="2"/>
      </rPr>
      <t xml:space="preserve">y machos de yaque </t>
    </r>
    <r>
      <rPr>
        <i/>
        <sz val="10"/>
        <rFont val="Arial Unicode MS"/>
        <family val="2"/>
      </rPr>
      <t xml:space="preserve">(Leiarius marmoratus) </t>
    </r>
    <r>
      <rPr>
        <sz val="10"/>
        <rFont val="Arial Unicode MS"/>
        <family val="2"/>
      </rPr>
      <t>(Pisces: siluridae).</t>
    </r>
  </si>
  <si>
    <t>Grupo de investigación en Robótica - GIRO</t>
  </si>
  <si>
    <t>Grupo de investigación Sistemas Dinámicos</t>
  </si>
  <si>
    <t>Grupo de investigación sobre reproducción y toxicología de organismos acuáticos - GRITOX</t>
  </si>
  <si>
    <t>FCBI-27-2014</t>
  </si>
  <si>
    <t>Determinación de la calidad fisicoquímica del agua envasada que se comercializa en la ciudad de Villavicencio</t>
  </si>
  <si>
    <t>Miguel Ángel Ramírez Niño</t>
  </si>
  <si>
    <t xml:space="preserve">Método alternativo de extracción de celulosa a partir de las hojas de palma africana (Elaeis guineensis), para sintetizar carboximetilcelulosa </t>
  </si>
  <si>
    <t>Grupo de investigación en Ciencias químicas y biológicas de la Universidad de los Llanos -CINQUIBULL</t>
  </si>
  <si>
    <t>FCBI-24-2014</t>
  </si>
  <si>
    <t>Identificación de nectarios extraflorales en el departamento del Meta, Colombia.</t>
  </si>
  <si>
    <t>Nathalia Chavarro Rodríguez</t>
  </si>
  <si>
    <t>FCBI-29-2014</t>
  </si>
  <si>
    <t>Herramienta computacional para el estudio de sistemas dinámicos continuos y discretos</t>
  </si>
  <si>
    <t>Beatríz Rojas García</t>
  </si>
  <si>
    <t>FCBI-22-2014</t>
  </si>
  <si>
    <t>Estudio de bioflora asociada a ecosistema de piedemonte en los alrededores de Villavicencio.</t>
  </si>
  <si>
    <t xml:space="preserve">Mónica Medina Merchán </t>
  </si>
  <si>
    <t>A1</t>
  </si>
  <si>
    <t>FCARN-1-2014</t>
  </si>
  <si>
    <t xml:space="preserve">Incidencia del agua de fuentes aparentemente contaminada (empresas petroleras y cultivos de palma), en la activación de la movilidad espermática de cuatro especies de peces nativos de la Orinoquia Colombiana - </t>
  </si>
  <si>
    <t>Luis Felipe Collazos Lasso</t>
  </si>
  <si>
    <t>FCARN-2-2014</t>
  </si>
  <si>
    <t>Mariana Catalina Gutiérrez Espinosa</t>
  </si>
  <si>
    <t>Efecto del régimen alimenticio en el crecimiento de  Piaractus brachypomus,cachama blanca cultivada en estanques</t>
  </si>
  <si>
    <t>Instituto de Acuicultura de los Llanos - IALL</t>
  </si>
  <si>
    <t>A</t>
  </si>
  <si>
    <t>FCARN-8-2014</t>
  </si>
  <si>
    <t xml:space="preserve">Caracterizacion agronómica y nutricional de genotipos de brachiaria (3 testigos cultivares y 4 hibridos) en suelos ácidos del Piedemonte del Meta, Colombia </t>
  </si>
  <si>
    <t>Camilo Hernando Plazas Borrero</t>
  </si>
  <si>
    <t>Grupo de investigación Agroforesteria</t>
  </si>
  <si>
    <t>B</t>
  </si>
  <si>
    <t>FCARN-12-2014</t>
  </si>
  <si>
    <t>Juan Antonio Ramírez Merlano</t>
  </si>
  <si>
    <t>FCARN-13-2014</t>
  </si>
  <si>
    <t>Víctor Mauricio Medina Robles</t>
  </si>
  <si>
    <t>FCARN-14-2014</t>
  </si>
  <si>
    <t xml:space="preserve">Caracterización seminal y estandarización de un protocolo para la crioconservacion de espermatozoides de yaque Leiarius Marmoratus. </t>
  </si>
  <si>
    <t xml:space="preserve">Evaluación de altas densidades de cultivo sobre el comportamiento productivo de cachama blanca (Piaractus Brachypomus) en un sistema integrado de producción Biofloc. </t>
  </si>
  <si>
    <t>Reproducción inducida de cucha mariposa Glyptoperichthys gibbiceps (Pisces: Loricaridae).</t>
  </si>
  <si>
    <t>Comportamiento fisiológico y productivo en pollos de engorde con el uso de probióticos</t>
  </si>
  <si>
    <t>María Ligia Roa Vega</t>
  </si>
  <si>
    <t>FCARN-15-2014</t>
  </si>
  <si>
    <t>FCARN-16-2014</t>
  </si>
  <si>
    <t>Detección de algunos agentes zoonóticos en palomas urbanas (Columba livia) del municipio de Villavicencio</t>
  </si>
  <si>
    <t>Juana Soledad Moncaleano Vega</t>
  </si>
  <si>
    <t>FCARN-21-2014</t>
  </si>
  <si>
    <t>Sistema de monitoreo y calidad de suelos a hiperescala (&lt; 1:2000) en la Granja Barcelona, para la implementación de manejo sitio específico.</t>
  </si>
  <si>
    <t>Dayra Yisel García Ramírez</t>
  </si>
  <si>
    <t>FCARN-22-2014</t>
  </si>
  <si>
    <t>Evaluación de tres sistemas de la Labranza sobre Propiedades Físicas y Biológicas de los Suelos de la Finca, El Tahúr y La Banqueta, de la Universidad de los Llanos, Villanueva Casanare, en un Sistema de rotación Maíz (Zea maíz) - Soya (Glycine Max).</t>
  </si>
  <si>
    <t>María Claudia Leguízamo Bermúdez</t>
  </si>
  <si>
    <t>FCARN-24-2014</t>
  </si>
  <si>
    <t>Evaluación el uso de biocarbono como mejorador de las condiciones del suelo de altillanura a partir de la pirólisis del cuesco de palma de aceite.</t>
  </si>
  <si>
    <t>Leonardo Alexis Alonso</t>
  </si>
  <si>
    <t>Grupo es investigación Reproducción y genética animal - GIRGA</t>
  </si>
  <si>
    <t>Grupo de investación en Innovación en sistemas agrícolas y forestales</t>
  </si>
  <si>
    <t>Grupo de Estudio: Biología, uso, manejo y conservación de Suelos Tropicales “Bucomast “</t>
  </si>
  <si>
    <t>Grupo de investigación Sistemas sostenibles de producción con énfasis en palmas tropicales</t>
  </si>
  <si>
    <t>FCARN-26-2014</t>
  </si>
  <si>
    <t>Determinación del potencial de generación de energía mediante gasificación, a partir de los residuos de cosecha de un arreglo agroforestal</t>
  </si>
  <si>
    <t>Leonardo Alexis Alonso Gómez</t>
  </si>
  <si>
    <t>FCARN-29-2014</t>
  </si>
  <si>
    <t>Cristóbal Lugo López</t>
  </si>
  <si>
    <t>FCARN-30-2014</t>
  </si>
  <si>
    <t>Constanza Yunda Romero</t>
  </si>
  <si>
    <t xml:space="preserve">Grupo de investigación de Convivencia ciudadana, simbiosis Hombre-Naturaleza </t>
  </si>
  <si>
    <t xml:space="preserve">Grupo de estudio sistemas alternativos de produccion y desarrollo sostenible </t>
  </si>
  <si>
    <r>
      <t>Evaluación del comportamiento agronómico  de 2 ecotipos de Achiote (</t>
    </r>
    <r>
      <rPr>
        <i/>
        <sz val="10"/>
        <rFont val="Arial Unicode MS"/>
        <family val="2"/>
      </rPr>
      <t>bixa orellana  l</t>
    </r>
    <r>
      <rPr>
        <sz val="10"/>
        <rFont val="Arial Unicode MS"/>
        <family val="2"/>
      </rPr>
      <t xml:space="preserve">) en condiciones agroambientales del Piedemonte, departamentodel Meta . </t>
    </r>
  </si>
  <si>
    <r>
      <t>Evaluación ambiental del manejo del agua del cultivo de arroz (O</t>
    </r>
    <r>
      <rPr>
        <i/>
        <sz val="10"/>
        <rFont val="Arial Unicode MS"/>
        <family val="2"/>
      </rPr>
      <t>ryza Sativa)</t>
    </r>
    <r>
      <rPr>
        <sz val="10"/>
        <rFont val="Arial Unicode MS"/>
        <family val="2"/>
      </rPr>
      <t xml:space="preserve"> en melgas en contorno definidas por caballones nivelados con nivel de precisión vs nivel de agua, en la granja de Barcelona de la Universidad de los  Llanos </t>
    </r>
  </si>
  <si>
    <t>FCARN-5-2014</t>
  </si>
  <si>
    <t xml:space="preserve">Implementacion de un modelo de pato biología con dos especies de anfibios nativos: caracterización histológica e histopatológica de órganos de importancia diagnostica con fines de monitoreo y biomarcación de contaminantes ambientales en la Orinoquia </t>
  </si>
  <si>
    <t>Pedro René Eslava Mocha</t>
  </si>
  <si>
    <t>FCARN-6-2014</t>
  </si>
  <si>
    <t xml:space="preserve">Digestibilidad ruminal in situ en bovinos comparada con dos técnicas de digestibilidad in vitro en ocho forrajes </t>
  </si>
  <si>
    <t>FCARN-7-2014</t>
  </si>
  <si>
    <t xml:space="preserve">Efecto del "seed primming" de semillas sobre el crecimiento desarrollo y rendimiento económico del cultivo de arroz (Oriza Sativa l. ) en Villavicencio Meta </t>
  </si>
  <si>
    <t>Julián Fernando Cárdenas Hernández</t>
  </si>
  <si>
    <t>Grupo de estudio Innovación en sistemas agrícolas y forestales- ISAF</t>
  </si>
  <si>
    <t>FCARN-9-2014</t>
  </si>
  <si>
    <t>Julián Cárdenas Hernández</t>
  </si>
  <si>
    <r>
      <t>Productividad de la asociación apicultura - cultivo de A</t>
    </r>
    <r>
      <rPr>
        <i/>
        <sz val="10"/>
        <rFont val="Arial Unicode MS"/>
        <family val="2"/>
      </rPr>
      <t>cacia Mangium</t>
    </r>
    <r>
      <rPr>
        <sz val="10"/>
        <rFont val="Arial Unicode MS"/>
        <family val="2"/>
      </rPr>
      <t xml:space="preserve"> en la Altillanura Colombiana </t>
    </r>
  </si>
  <si>
    <t>FCARN-10-2014</t>
  </si>
  <si>
    <t xml:space="preserve">Estudio de la variabilidad genética de palmas silvestres de importancia económica con marcadores RAMs y microsatélites </t>
  </si>
  <si>
    <t>Yacenia Morillo Coronado</t>
  </si>
  <si>
    <t>FCARN-11-2014</t>
  </si>
  <si>
    <r>
      <t>Diversidad genética de genotipos de</t>
    </r>
    <r>
      <rPr>
        <i/>
        <sz val="10"/>
        <rFont val="Arial Unicode MS"/>
        <family val="2"/>
      </rPr>
      <t xml:space="preserve"> genipa amaricana </t>
    </r>
    <r>
      <rPr>
        <sz val="10"/>
        <rFont val="Arial Unicode MS"/>
        <family val="2"/>
      </rPr>
      <t xml:space="preserve">con marcadores RAms (Microsatelites Amplificados al Azar ) y microsatélites </t>
    </r>
  </si>
  <si>
    <t xml:space="preserve">Grupo de investigación Biotecnologia agricola y mejoramiento vegetal </t>
  </si>
  <si>
    <t>FCARN-20-2014</t>
  </si>
  <si>
    <t xml:space="preserve">Identificación de polimorfismo genéticos asociados con fertilidad en bovinos criollos de la Orinoquia Colombiana </t>
  </si>
  <si>
    <t>Juana Moncaleano Vega</t>
  </si>
  <si>
    <t>FCARN-25-2014</t>
  </si>
  <si>
    <t>Agustín Góngora Orjuela</t>
  </si>
  <si>
    <r>
      <t xml:space="preserve">Vigilancia epidemiológica de la transmisión de </t>
    </r>
    <r>
      <rPr>
        <i/>
        <sz val="10"/>
        <rFont val="Arial Unicode MS"/>
        <family val="2"/>
      </rPr>
      <t xml:space="preserve">T. Cruzi </t>
    </r>
    <r>
      <rPr>
        <sz val="10"/>
        <rFont val="Arial Unicode MS"/>
        <family val="2"/>
      </rPr>
      <t>en perros del municpio de Cumaral, Meta</t>
    </r>
  </si>
  <si>
    <t>FCHE-2-2014</t>
  </si>
  <si>
    <t>Caracterización de las comunidades de los barrios Venecia, Villas del Buque y Pozo Veinte  de la ciudad de Villavicencio para establecer su grado de desarrollo social en el marco de la Educación Física</t>
  </si>
  <si>
    <t>Hector Bedoya Legüizamon</t>
  </si>
  <si>
    <t>FCHE-8-2014</t>
  </si>
  <si>
    <t>Dinámica de partículas alrededor de objetos compactos tipo Chazy-Curzon</t>
  </si>
  <si>
    <t>Fredy Leonardo Dubeibe Marín</t>
  </si>
  <si>
    <t>FCHE-9-2014</t>
  </si>
  <si>
    <t>El ábaco cerrado como mediación pedagógica en la construcción de las operaciones de multiplicación, división y enseñanza de los fraccionarios en el grado cuarto de la Institución Educativa Alberto Lleras Camargo, sedes Betty Camacho de Rangel, Camelias, Cataluña y Narciso Matus de la ciudad de Villavicencio Fase cinco</t>
  </si>
  <si>
    <t>Omaira Elizabeth  González Giraldo</t>
  </si>
  <si>
    <t>Grupo de estudio Praxis Complexus</t>
  </si>
  <si>
    <t>Grupo de investigación Cavendish</t>
  </si>
  <si>
    <t>Grupo de investigación GHEMA</t>
  </si>
  <si>
    <t>Reconocido</t>
  </si>
  <si>
    <t>FCHE-11-2014</t>
  </si>
  <si>
    <t>Prácticas educativas uiniversitarias. Estudio de caso en la Universidad de los Llanos. Primera fase.</t>
  </si>
  <si>
    <t>Luz Haydeé González Ocampo</t>
  </si>
  <si>
    <t>FCHE-12-2014</t>
  </si>
  <si>
    <t>Formación psicomotríz en la educación inicial</t>
  </si>
  <si>
    <t>Zaida Janeth Córdoba Parrado</t>
  </si>
  <si>
    <t>FCHE-13-2014</t>
  </si>
  <si>
    <t xml:space="preserve">Ingrit Gutiérrez Vega </t>
  </si>
  <si>
    <t>Grupo de investigación Convivencia ciudadana, simbiosis hombre- naturaleza</t>
  </si>
  <si>
    <t xml:space="preserve">Narrativa de profesores universitarios, una aproximación comprensiva a la práctica educativa. Primera fase </t>
  </si>
  <si>
    <t>FCHE-16-2014</t>
  </si>
  <si>
    <t>Desarrollo de un modelo Blended Learning centrado en la metacognición, para fortalecer los conocimientos de Biología en estudiantes de Licenciatura en Producción Agropecuaria, Universidad de los Llanos</t>
  </si>
  <si>
    <t>Jelber Herney Jaramillo Herrera</t>
  </si>
  <si>
    <t>FCHE-17-2014</t>
  </si>
  <si>
    <t>Desarrollo de un modelo Blended Learning centrado en la metacognición, para fortalecer los conocimientos de Biología en estudiantes de un grupo no formal de la comunidad educativa de la  Universidad de los Llanos</t>
  </si>
  <si>
    <t xml:space="preserve">FCHE-18-2014 </t>
  </si>
  <si>
    <t>Desarrollo de un modelo Blended Learning centrado en la metacognición, para fortalecer los conocimientos de Química en estudiantes de un grupo no formal de la comunidad educativa de la  Universidad de los Llanos</t>
  </si>
  <si>
    <t>Manuel Eduardo Hozman Mora</t>
  </si>
  <si>
    <t>Grupo de estudio Certezasy dudas de la Universidad de los Llanos</t>
  </si>
  <si>
    <t>FCHE-21-2014</t>
  </si>
  <si>
    <t>Desarrollo de un modelo Blended Learning centrado en la metacognición, para fortalecer el aprendizaje de Filosofía, Letras y Ciencias Sociales en estudiantes de un grupo no formal de la comunidad educativa de la  Universidad de los Llanos, Villavicencio, Meta</t>
  </si>
  <si>
    <t xml:space="preserve">Alfonso Morales Romero </t>
  </si>
  <si>
    <t>FCHE-22-2014</t>
  </si>
  <si>
    <t>Desarrollo de un modelo Blended Learning centrado en la metacognición, para fortalecer el aprendizaje de Inglés en estudiantes de un grupo no formal de la comunidad educativa de la  Universidad de los Llanos, Villavicencio, Meta</t>
  </si>
  <si>
    <t>Edith Llanos</t>
  </si>
  <si>
    <t>FCHE-24-2014</t>
  </si>
  <si>
    <t>Desarrollo de un modelo Blended Learning centrado en la metacognición, para fortalecer los conocimientos de Inglés de estudiantes de primer grado de Básica primaria de la Unidad Educativa Felicidad Barrios Hernández en Villavicencio, Meta</t>
  </si>
  <si>
    <t>FCHE-25-2014</t>
  </si>
  <si>
    <t>Desarrollo de un modelo Blended Learning centrado en la metacognición, para fortalecer los conocimientos de Inglés en estudiantes de sexto grado de Básica secundaria de la Unidad Educativa Felicidad Barrios Hernández en Villavicencio, Meta</t>
  </si>
  <si>
    <t>FCHE-26-2014</t>
  </si>
  <si>
    <t xml:space="preserve">Desarrollo de un modelo Blended Learning centrado en la metacognición, para fortalecer el aprendizaje de Ciencias Naturales en estudiantes del  grado sexto en la Unidad Educativa Felicidad Barrios Hernández </t>
  </si>
  <si>
    <t>FCHE-27-2014</t>
  </si>
  <si>
    <t>Desarrollo e implementación de material multimedia sobre la diversidad de Passiflora L. de la Orinoquia Colombiana con una estrategia meta cognitiva para fortalecer el aprendizaje de los estudiantes de Biología, Universidad de los Llanos</t>
  </si>
  <si>
    <t>FCHE-28-2014</t>
  </si>
  <si>
    <t>Diseño e implementación de laboratorio virtual de botánica con una estrategia meta cognitiva para fortalecer el aprendizaje del curso de botánica, programa de Biología, Universidad de los Llanos</t>
  </si>
  <si>
    <t xml:space="preserve">Grupo de investigación Tanteos e indicios  </t>
  </si>
  <si>
    <t>FCHE-14-2014</t>
  </si>
  <si>
    <t>Impacto de los proyectos pedagógicos productivos desarrollados en la práctica profesional docente del Programa de Licenciatura en Producción Agropecuaria en sus contextosde aplicación dutrante el periodo comprendido entre 2011 y 2013</t>
  </si>
  <si>
    <t>Mónica del Pilar Rodríguez Rodríguez</t>
  </si>
  <si>
    <t>FCHE-15-2014</t>
  </si>
  <si>
    <t>Caracterización de los proyectos ambientales escolares en las Instituciones Educatvas de los municipios de Acacias, Castillo, El Calvario, Restrepo y Villavicencio</t>
  </si>
  <si>
    <t>Alcira Carrillo Guevara</t>
  </si>
  <si>
    <t>TOTAL</t>
  </si>
  <si>
    <t>Proyectos con calificación satisfactoria y elegibles para financiación</t>
  </si>
  <si>
    <t xml:space="preserve">Proyectos con calificación satisfactoria, NO financiables por falta de recursos </t>
  </si>
  <si>
    <t>Proyectos NO finaciables por calificación NO satisfactoria</t>
  </si>
  <si>
    <t>TOTAL PROYECTOS PRESENTADOS DOCENTES INVESTIGADORES INTEGRANTES DE LOS GRUPOS DE INVESTIGACIÓN ACTIVOS RECONOCIDOS POR COLCIENCIAS ENVIADOS A EVALUADORES</t>
  </si>
  <si>
    <t>TOTAL PROYECTOS PRESENTADOS DOCENTES INVESTIGADORES INTEGRANTES DE LOS GRUPOS DE ESTUDIO Y GRUPOS DE INVESTIGACIÓN NO RECONOCIDOS POR COLCIENCIAS ENVIADOS A EVALUADORES</t>
  </si>
  <si>
    <t>Blanca Iris Pinilla Moreno</t>
  </si>
  <si>
    <t>COL0012506</t>
  </si>
  <si>
    <t>COL0041965</t>
  </si>
  <si>
    <t>COL0052806</t>
  </si>
  <si>
    <t>COL0051658</t>
  </si>
  <si>
    <t>COL0099384</t>
  </si>
  <si>
    <t>COL0040233</t>
  </si>
  <si>
    <t>COL0084588</t>
  </si>
  <si>
    <t>COL0066319</t>
  </si>
  <si>
    <t>COL0079846</t>
  </si>
  <si>
    <t>COL0114069</t>
  </si>
  <si>
    <t>COL0040949</t>
  </si>
  <si>
    <t>COL0088809</t>
  </si>
  <si>
    <t>COL0025629</t>
  </si>
  <si>
    <t>FCS-9-2014</t>
  </si>
  <si>
    <t>PABLO EMILIO CRUZ CASALLAS</t>
  </si>
  <si>
    <t>Director Dirección General de Investigaciones</t>
  </si>
  <si>
    <t>RESULTADO EVALUACIÓN PROYECTOS PRESENTADOS A LA CONVOCATORIA 2014</t>
  </si>
  <si>
    <r>
      <t>85</t>
    </r>
    <r>
      <rPr>
        <sz val="15"/>
        <color theme="1"/>
        <rFont val="Arial Unicode MS"/>
        <family val="2"/>
      </rPr>
      <t>*</t>
    </r>
  </si>
  <si>
    <r>
      <rPr>
        <i/>
        <sz val="15"/>
        <color theme="1"/>
        <rFont val="Arial Unicode MS"/>
        <family val="2"/>
      </rPr>
      <t>*</t>
    </r>
    <r>
      <rPr>
        <i/>
        <sz val="10"/>
        <color theme="1"/>
        <rFont val="Arial Unicode MS"/>
        <family val="2"/>
      </rPr>
      <t>l Consejo Institucional de Investigaciones en sesión realizada el día 13 de noviembre de 2014 aprobó por mayoría de votos la aceptación de este proyecto con una evaluación.</t>
    </r>
  </si>
  <si>
    <t>CÓDIGO COLCIENCIAS</t>
  </si>
  <si>
    <t>CÓDIGO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</si>
</sst>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 #,##0_);\(&quot;$&quot;\ #,##0\)"/>
    <numFmt numFmtId="44" formatCode="_(&quot;$&quot;\ * #,##0.00_);_(&quot;$&quot;\ * \(#,##0.00\);_(&quot;$&quot;\ * &quot;-&quot;??_);_(@_)"/>
    <numFmt numFmtId="164" formatCode="&quot;$&quot;\ #,##0;[Red]&quot;$&quot;\ #,##0"/>
    <numFmt numFmtId="165" formatCode="&quot;$&quot;\ #,##0"/>
    <numFmt numFmtId="166" formatCode="0.0"/>
    <numFmt numFmtId="167" formatCode="&quot;$&quot;#,##0"/>
  </numFmts>
  <fonts count="24" x14ac:knownFonts="1">
    <font>
      <sz val="11"/>
      <color theme="1"/>
      <name val="Calibri"/>
      <family val="2"/>
      <scheme val="minor"/>
    </font>
    <font>
      <sz val="11"/>
      <color theme="1"/>
      <name val="Calibri"/>
      <family val="2"/>
      <scheme val="minor"/>
    </font>
    <font>
      <sz val="11"/>
      <color theme="1"/>
      <name val="Arial Narrow"/>
      <family val="2"/>
    </font>
    <font>
      <b/>
      <sz val="20"/>
      <color theme="1"/>
      <name val="Arial Unicode MS"/>
      <family val="2"/>
    </font>
    <font>
      <b/>
      <sz val="10"/>
      <color theme="1"/>
      <name val="Arial Unicode MS"/>
      <family val="2"/>
    </font>
    <font>
      <sz val="11"/>
      <color theme="1"/>
      <name val="Arial Unicode MS"/>
      <family val="2"/>
    </font>
    <font>
      <sz val="10"/>
      <color theme="1"/>
      <name val="Arial Unicode MS"/>
      <family val="2"/>
    </font>
    <font>
      <sz val="10"/>
      <color theme="1"/>
      <name val="Arial Narrow"/>
      <family val="2"/>
    </font>
    <font>
      <b/>
      <sz val="18"/>
      <color theme="1"/>
      <name val="Arial Unicode MS"/>
      <family val="2"/>
    </font>
    <font>
      <sz val="10"/>
      <name val="Arial Unicode MS"/>
      <family val="2"/>
    </font>
    <font>
      <i/>
      <sz val="10"/>
      <name val="Arial Unicode MS"/>
      <family val="2"/>
    </font>
    <font>
      <sz val="10"/>
      <color rgb="FFFF0000"/>
      <name val="Arial Unicode MS"/>
      <family val="2"/>
    </font>
    <font>
      <sz val="11"/>
      <color rgb="FFFF0000"/>
      <name val="Calibri"/>
      <family val="2"/>
      <scheme val="minor"/>
    </font>
    <font>
      <b/>
      <sz val="11"/>
      <color theme="1"/>
      <name val="Arial Unicode MS"/>
      <family val="2"/>
    </font>
    <font>
      <sz val="10"/>
      <color theme="1"/>
      <name val="Calibri"/>
      <family val="2"/>
      <scheme val="minor"/>
    </font>
    <font>
      <b/>
      <sz val="9"/>
      <name val="Arial Unicode MS"/>
      <family val="2"/>
    </font>
    <font>
      <b/>
      <sz val="9"/>
      <name val="Calibri"/>
      <family val="2"/>
    </font>
    <font>
      <b/>
      <sz val="9"/>
      <color theme="1"/>
      <name val="Arial Unicode MS"/>
      <family val="2"/>
    </font>
    <font>
      <b/>
      <sz val="12"/>
      <color theme="1"/>
      <name val="Arial"/>
      <family val="2"/>
    </font>
    <font>
      <sz val="12"/>
      <color theme="1"/>
      <name val="Arial"/>
      <family val="2"/>
    </font>
    <font>
      <sz val="12"/>
      <color theme="1"/>
      <name val="Arial Unicode MS"/>
      <family val="2"/>
    </font>
    <font>
      <sz val="15"/>
      <color theme="1"/>
      <name val="Arial Unicode MS"/>
      <family val="2"/>
    </font>
    <font>
      <i/>
      <sz val="15"/>
      <color theme="1"/>
      <name val="Arial Unicode MS"/>
      <family val="2"/>
    </font>
    <font>
      <i/>
      <sz val="10"/>
      <color theme="1"/>
      <name val="Arial Unicode MS"/>
      <family val="2"/>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FFFF99"/>
        <bgColor indexed="64"/>
      </patternFill>
    </fill>
    <fill>
      <patternFill patternType="solid">
        <fgColor rgb="FFC9E7A7"/>
        <bgColor indexed="64"/>
      </patternFill>
    </fill>
    <fill>
      <patternFill patternType="solid">
        <fgColor rgb="FFF2A8A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5" borderId="1" xfId="0" applyFont="1" applyFill="1" applyBorder="1"/>
    <xf numFmtId="0" fontId="5" fillId="4" borderId="1" xfId="0" applyFont="1" applyFill="1" applyBorder="1"/>
    <xf numFmtId="0" fontId="5" fillId="6" borderId="1" xfId="0" applyFont="1" applyFill="1" applyBorder="1"/>
    <xf numFmtId="0" fontId="0" fillId="0" borderId="0" xfId="0" applyAlignment="1">
      <alignment vertical="center"/>
    </xf>
    <xf numFmtId="0" fontId="2" fillId="0" borderId="0" xfId="0" applyFont="1" applyAlignment="1">
      <alignment vertical="center" wrapText="1"/>
    </xf>
    <xf numFmtId="166" fontId="7" fillId="0" borderId="0" xfId="0" applyNumberFormat="1" applyFont="1" applyAlignment="1">
      <alignment horizontal="center" vertical="center" wrapText="1"/>
    </xf>
    <xf numFmtId="166" fontId="6" fillId="4" borderId="1" xfId="0" applyNumberFormat="1" applyFont="1" applyFill="1" applyBorder="1" applyAlignment="1">
      <alignment horizontal="center" vertical="center" wrapText="1"/>
    </xf>
    <xf numFmtId="166" fontId="6" fillId="5" borderId="1"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0" fontId="14" fillId="0" borderId="0" xfId="0" applyFont="1"/>
    <xf numFmtId="0" fontId="7" fillId="0" borderId="0" xfId="0" applyFont="1" applyAlignment="1">
      <alignment wrapText="1"/>
    </xf>
    <xf numFmtId="166" fontId="14" fillId="0" borderId="0" xfId="0" applyNumberFormat="1" applyFont="1"/>
    <xf numFmtId="166" fontId="7" fillId="0" borderId="0" xfId="0" applyNumberFormat="1" applyFont="1" applyAlignment="1">
      <alignment wrapText="1"/>
    </xf>
    <xf numFmtId="164" fontId="4" fillId="2" borderId="1" xfId="2" applyNumberFormat="1" applyFont="1" applyFill="1" applyBorder="1" applyAlignment="1">
      <alignment horizontal="center" vertical="center" wrapText="1"/>
    </xf>
    <xf numFmtId="165" fontId="14" fillId="0" borderId="0" xfId="0" applyNumberFormat="1" applyFont="1"/>
    <xf numFmtId="165" fontId="7" fillId="0" borderId="0" xfId="0" applyNumberFormat="1" applyFont="1" applyAlignment="1">
      <alignment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166" fontId="16"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5" fontId="17" fillId="2" borderId="1" xfId="1" applyNumberFormat="1" applyFont="1" applyFill="1" applyBorder="1" applyAlignment="1">
      <alignment horizontal="center" vertical="center" wrapText="1"/>
    </xf>
    <xf numFmtId="0" fontId="5" fillId="5" borderId="1" xfId="0" applyFont="1" applyFill="1" applyBorder="1" applyAlignment="1">
      <alignment vertical="center"/>
    </xf>
    <xf numFmtId="0" fontId="5" fillId="4" borderId="1" xfId="0" applyFont="1" applyFill="1" applyBorder="1" applyAlignment="1">
      <alignment vertical="center"/>
    </xf>
    <xf numFmtId="0" fontId="5" fillId="6" borderId="1" xfId="0" applyFont="1" applyFill="1" applyBorder="1" applyAlignment="1">
      <alignment vertical="center"/>
    </xf>
    <xf numFmtId="166" fontId="15" fillId="2" borderId="1" xfId="0" applyNumberFormat="1" applyFont="1" applyFill="1" applyBorder="1" applyAlignment="1">
      <alignment horizontal="center" vertical="center" wrapText="1"/>
    </xf>
    <xf numFmtId="166" fontId="6" fillId="5" borderId="1" xfId="0" applyNumberFormat="1" applyFont="1" applyFill="1" applyBorder="1" applyAlignment="1">
      <alignment horizontal="center" vertical="center"/>
    </xf>
    <xf numFmtId="166" fontId="6" fillId="3" borderId="1" xfId="0" applyNumberFormat="1" applyFont="1" applyFill="1" applyBorder="1" applyAlignment="1">
      <alignment horizontal="center" vertical="center"/>
    </xf>
    <xf numFmtId="166" fontId="6" fillId="6" borderId="1" xfId="0"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3" fillId="0" borderId="9" xfId="0" applyFont="1" applyBorder="1" applyAlignment="1">
      <alignment horizontal="left"/>
    </xf>
    <xf numFmtId="165"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166" fontId="6" fillId="5" borderId="1"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165" fontId="6" fillId="4" borderId="11" xfId="0" applyNumberFormat="1" applyFont="1" applyFill="1" applyBorder="1" applyAlignment="1">
      <alignment horizontal="center" vertical="center" wrapText="1"/>
    </xf>
    <xf numFmtId="165" fontId="6" fillId="4" borderId="14"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6" fillId="3" borderId="11" xfId="0" applyNumberFormat="1" applyFont="1" applyFill="1" applyBorder="1" applyAlignment="1">
      <alignment horizontal="center" vertical="center" wrapText="1"/>
    </xf>
    <xf numFmtId="165" fontId="6" fillId="3" borderId="12" xfId="0" applyNumberFormat="1"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165" fontId="6" fillId="3" borderId="11" xfId="0" applyNumberFormat="1" applyFont="1" applyFill="1" applyBorder="1" applyAlignment="1">
      <alignment horizontal="center" vertical="center"/>
    </xf>
    <xf numFmtId="165" fontId="6" fillId="3" borderId="12" xfId="0" applyNumberFormat="1" applyFont="1" applyFill="1" applyBorder="1" applyAlignment="1">
      <alignment horizontal="center" vertical="center"/>
    </xf>
    <xf numFmtId="165" fontId="6" fillId="3" borderId="14" xfId="0" applyNumberFormat="1" applyFont="1" applyFill="1" applyBorder="1" applyAlignment="1">
      <alignment horizontal="center" vertical="center"/>
    </xf>
    <xf numFmtId="165"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65" fontId="6" fillId="5" borderId="11" xfId="0" applyNumberFormat="1" applyFont="1" applyFill="1" applyBorder="1" applyAlignment="1">
      <alignment horizontal="center" vertical="center" wrapText="1"/>
    </xf>
    <xf numFmtId="165" fontId="6" fillId="5" borderId="14" xfId="0" applyNumberFormat="1" applyFont="1" applyFill="1" applyBorder="1" applyAlignment="1">
      <alignment horizontal="center" vertical="center" wrapText="1"/>
    </xf>
    <xf numFmtId="165" fontId="11" fillId="4" borderId="11"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165" fontId="6" fillId="5" borderId="11" xfId="0" applyNumberFormat="1" applyFont="1" applyFill="1" applyBorder="1" applyAlignment="1">
      <alignment horizontal="center" vertical="center"/>
    </xf>
    <xf numFmtId="165" fontId="6" fillId="5" borderId="14"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166" fontId="6" fillId="3" borderId="11" xfId="0" applyNumberFormat="1" applyFont="1" applyFill="1" applyBorder="1" applyAlignment="1">
      <alignment horizontal="center" vertical="center"/>
    </xf>
    <xf numFmtId="166" fontId="6" fillId="3" borderId="12" xfId="0" applyNumberFormat="1" applyFont="1" applyFill="1" applyBorder="1" applyAlignment="1">
      <alignment horizontal="center" vertical="center"/>
    </xf>
    <xf numFmtId="166" fontId="6" fillId="3" borderId="14" xfId="0" applyNumberFormat="1" applyFont="1" applyFill="1" applyBorder="1" applyAlignment="1">
      <alignment horizontal="center" vertical="center"/>
    </xf>
    <xf numFmtId="166" fontId="6" fillId="4" borderId="1" xfId="0" applyNumberFormat="1" applyFont="1" applyFill="1" applyBorder="1" applyAlignment="1">
      <alignment horizontal="center" vertical="center" wrapText="1"/>
    </xf>
    <xf numFmtId="165" fontId="6" fillId="5" borderId="12"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6" fontId="9" fillId="5" borderId="1" xfId="0" applyNumberFormat="1"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6" fillId="6" borderId="1" xfId="0" applyFont="1" applyFill="1" applyBorder="1" applyAlignment="1">
      <alignment horizontal="center" vertical="center" wrapText="1"/>
    </xf>
    <xf numFmtId="166" fontId="6"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65" fontId="11"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0" fillId="6" borderId="1" xfId="0" applyFill="1" applyBorder="1" applyAlignment="1">
      <alignment horizontal="center"/>
    </xf>
    <xf numFmtId="167" fontId="6" fillId="6" borderId="11" xfId="0" applyNumberFormat="1" applyFont="1" applyFill="1" applyBorder="1" applyAlignment="1">
      <alignment horizontal="center" vertical="center"/>
    </xf>
    <xf numFmtId="167" fontId="6" fillId="6" borderId="12" xfId="0" applyNumberFormat="1" applyFont="1" applyFill="1" applyBorder="1" applyAlignment="1">
      <alignment horizontal="center" vertical="center"/>
    </xf>
    <xf numFmtId="167" fontId="6" fillId="6" borderId="14" xfId="0" applyNumberFormat="1" applyFont="1" applyFill="1" applyBorder="1" applyAlignment="1">
      <alignment horizontal="center" vertical="center"/>
    </xf>
    <xf numFmtId="165" fontId="12" fillId="6" borderId="11" xfId="0" applyNumberFormat="1" applyFont="1" applyFill="1" applyBorder="1" applyAlignment="1">
      <alignment horizontal="center" vertical="center"/>
    </xf>
    <xf numFmtId="0" fontId="12" fillId="6" borderId="12" xfId="0" applyFont="1" applyFill="1" applyBorder="1" applyAlignment="1">
      <alignment horizontal="center" vertical="center"/>
    </xf>
    <xf numFmtId="0" fontId="12" fillId="6" borderId="14" xfId="0" applyFont="1" applyFill="1" applyBorder="1" applyAlignment="1">
      <alignment horizontal="center" vertical="center"/>
    </xf>
    <xf numFmtId="0" fontId="9" fillId="6" borderId="12" xfId="0" applyFont="1" applyFill="1" applyBorder="1" applyAlignment="1">
      <alignment horizontal="center" vertical="center" wrapText="1"/>
    </xf>
    <xf numFmtId="166" fontId="9" fillId="6" borderId="1" xfId="0" applyNumberFormat="1" applyFont="1" applyFill="1" applyBorder="1" applyAlignment="1">
      <alignment horizontal="center" vertical="center" wrapText="1"/>
    </xf>
    <xf numFmtId="165" fontId="9" fillId="6" borderId="11" xfId="0" applyNumberFormat="1" applyFont="1" applyFill="1" applyBorder="1" applyAlignment="1">
      <alignment horizontal="center" vertical="center" wrapText="1"/>
    </xf>
    <xf numFmtId="165" fontId="9" fillId="6" borderId="14" xfId="0" applyNumberFormat="1"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0" fontId="12" fillId="6" borderId="7" xfId="0" applyFont="1" applyFill="1" applyBorder="1" applyAlignment="1">
      <alignment horizontal="center" vertical="center"/>
    </xf>
    <xf numFmtId="165" fontId="9" fillId="6" borderId="1" xfId="0" applyNumberFormat="1" applyFont="1" applyFill="1" applyBorder="1" applyAlignment="1">
      <alignment horizontal="center" vertical="center" wrapText="1"/>
    </xf>
    <xf numFmtId="165"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4" xfId="0" applyFont="1" applyFill="1" applyBorder="1" applyAlignment="1">
      <alignment horizontal="center" vertical="center" wrapText="1"/>
    </xf>
    <xf numFmtId="166" fontId="6" fillId="6" borderId="11" xfId="0" applyNumberFormat="1" applyFont="1" applyFill="1" applyBorder="1" applyAlignment="1">
      <alignment horizontal="center" vertical="center" wrapText="1"/>
    </xf>
    <xf numFmtId="166" fontId="6" fillId="6" borderId="12" xfId="0" applyNumberFormat="1" applyFont="1" applyFill="1" applyBorder="1" applyAlignment="1">
      <alignment horizontal="center" vertical="center" wrapText="1"/>
    </xf>
    <xf numFmtId="166" fontId="6" fillId="6" borderId="14" xfId="0" applyNumberFormat="1" applyFont="1" applyFill="1" applyBorder="1" applyAlignment="1">
      <alignment horizontal="center" vertical="center" wrapText="1"/>
    </xf>
    <xf numFmtId="165" fontId="6" fillId="6" borderId="11" xfId="0" applyNumberFormat="1" applyFont="1" applyFill="1" applyBorder="1" applyAlignment="1">
      <alignment horizontal="center" vertical="center" wrapText="1"/>
    </xf>
    <xf numFmtId="165" fontId="6" fillId="6" borderId="12" xfId="0" applyNumberFormat="1" applyFont="1" applyFill="1" applyBorder="1" applyAlignment="1">
      <alignment horizontal="center" vertical="center" wrapText="1"/>
    </xf>
    <xf numFmtId="165" fontId="6" fillId="6" borderId="14" xfId="0" applyNumberFormat="1" applyFont="1" applyFill="1" applyBorder="1" applyAlignment="1">
      <alignment horizontal="center" vertical="center" wrapText="1"/>
    </xf>
    <xf numFmtId="165" fontId="11" fillId="6" borderId="11" xfId="0" applyNumberFormat="1" applyFont="1" applyFill="1" applyBorder="1" applyAlignment="1">
      <alignment horizontal="center" vertical="center" wrapText="1"/>
    </xf>
    <xf numFmtId="165" fontId="11" fillId="6" borderId="12" xfId="0" applyNumberFormat="1" applyFont="1" applyFill="1" applyBorder="1" applyAlignment="1">
      <alignment horizontal="center" vertical="center" wrapText="1"/>
    </xf>
    <xf numFmtId="165" fontId="11" fillId="6" borderId="14" xfId="0" applyNumberFormat="1" applyFont="1" applyFill="1" applyBorder="1" applyAlignment="1">
      <alignment horizontal="center" vertical="center" wrapText="1"/>
    </xf>
    <xf numFmtId="0" fontId="13" fillId="0" borderId="1" xfId="0" applyFont="1" applyBorder="1" applyAlignment="1">
      <alignment horizontal="left"/>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C9E7A7"/>
      <color rgb="FFFFFF99"/>
      <color rgb="FFF2A8AD"/>
      <color rgb="FFFFFF4F"/>
      <color rgb="FFEC7C84"/>
      <color rgb="FFF04E5D"/>
      <color rgb="FF29DF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1023938</xdr:colOff>
      <xdr:row>196</xdr:row>
      <xdr:rowOff>130968</xdr:rowOff>
    </xdr:from>
    <xdr:to>
      <xdr:col>5</xdr:col>
      <xdr:colOff>570661</xdr:colOff>
      <xdr:row>201</xdr:row>
      <xdr:rowOff>158141</xdr:rowOff>
    </xdr:to>
    <xdr:pic>
      <xdr:nvPicPr>
        <xdr:cNvPr id="2" name="0 Imagen" descr="Firma Pablo Emilio Cruz Casallas.gif"/>
        <xdr:cNvPicPr/>
      </xdr:nvPicPr>
      <xdr:blipFill>
        <a:blip xmlns:r="http://schemas.openxmlformats.org/officeDocument/2006/relationships" r:embed="rId1" cstate="print"/>
        <a:stretch>
          <a:fillRect/>
        </a:stretch>
      </xdr:blipFill>
      <xdr:spPr>
        <a:xfrm>
          <a:off x="5679282" y="101203124"/>
          <a:ext cx="1868442" cy="979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9"/>
  <sheetViews>
    <sheetView tabSelected="1" topLeftCell="A142" zoomScale="80" zoomScaleNormal="80" workbookViewId="0">
      <selection activeCell="A95" sqref="A95:J96"/>
    </sheetView>
  </sheetViews>
  <sheetFormatPr baseColWidth="10" defaultRowHeight="15" x14ac:dyDescent="0.25"/>
  <cols>
    <col min="1" max="1" width="13.28515625" customWidth="1"/>
    <col min="2" max="2" width="39.42578125" customWidth="1"/>
    <col min="3" max="3" width="17.140625" customWidth="1"/>
    <col min="4" max="4" width="21.85546875" style="11" customWidth="1"/>
    <col min="5" max="5" width="13" customWidth="1"/>
    <col min="6" max="6" width="17" style="11" customWidth="1"/>
    <col min="7" max="7" width="14" style="21" customWidth="1"/>
    <col min="8" max="8" width="11.5703125" style="21"/>
    <col min="9" max="9" width="15.85546875" style="24" customWidth="1"/>
    <col min="10" max="10" width="20.7109375" style="19" bestFit="1" customWidth="1"/>
  </cols>
  <sheetData>
    <row r="1" spans="1:10" ht="15" customHeight="1" x14ac:dyDescent="0.25">
      <c r="A1" s="119" t="s">
        <v>0</v>
      </c>
      <c r="B1" s="120"/>
      <c r="C1" s="120"/>
      <c r="D1" s="120"/>
      <c r="E1" s="120"/>
      <c r="F1" s="120"/>
      <c r="G1" s="120"/>
      <c r="H1" s="120"/>
      <c r="I1" s="120"/>
      <c r="J1" s="121"/>
    </row>
    <row r="2" spans="1:10" ht="50.25" customHeight="1" x14ac:dyDescent="0.25">
      <c r="A2" s="113"/>
      <c r="B2" s="114"/>
      <c r="C2" s="114"/>
      <c r="D2" s="114"/>
      <c r="E2" s="114"/>
      <c r="F2" s="114"/>
      <c r="G2" s="114"/>
      <c r="H2" s="114"/>
      <c r="I2" s="114"/>
      <c r="J2" s="115"/>
    </row>
    <row r="3" spans="1:10" ht="49.5" customHeight="1" x14ac:dyDescent="0.25">
      <c r="A3" s="113" t="s">
        <v>314</v>
      </c>
      <c r="B3" s="114"/>
      <c r="C3" s="114"/>
      <c r="D3" s="114"/>
      <c r="E3" s="114"/>
      <c r="F3" s="114"/>
      <c r="G3" s="114"/>
      <c r="H3" s="114"/>
      <c r="I3" s="114"/>
      <c r="J3" s="115"/>
    </row>
    <row r="4" spans="1:10" ht="30" x14ac:dyDescent="0.25">
      <c r="A4" s="116" t="s">
        <v>1</v>
      </c>
      <c r="B4" s="117"/>
      <c r="C4" s="117"/>
      <c r="D4" s="117"/>
      <c r="E4" s="117"/>
      <c r="F4" s="117"/>
      <c r="G4" s="117"/>
      <c r="H4" s="117"/>
      <c r="I4" s="118"/>
      <c r="J4" s="3" t="s">
        <v>2</v>
      </c>
    </row>
    <row r="5" spans="1:10" ht="51.75" customHeight="1" x14ac:dyDescent="0.25">
      <c r="A5" s="26" t="s">
        <v>318</v>
      </c>
      <c r="B5" s="27" t="s">
        <v>4</v>
      </c>
      <c r="C5" s="26" t="s">
        <v>5</v>
      </c>
      <c r="D5" s="26" t="s">
        <v>41</v>
      </c>
      <c r="E5" s="26" t="s">
        <v>7</v>
      </c>
      <c r="F5" s="26" t="s">
        <v>317</v>
      </c>
      <c r="G5" s="34" t="s">
        <v>9</v>
      </c>
      <c r="H5" s="28" t="s">
        <v>16</v>
      </c>
      <c r="I5" s="29" t="s">
        <v>10</v>
      </c>
      <c r="J5" s="23">
        <v>650000000</v>
      </c>
    </row>
    <row r="6" spans="1:10" ht="39" customHeight="1" x14ac:dyDescent="0.25">
      <c r="A6" s="49" t="s">
        <v>176</v>
      </c>
      <c r="B6" s="49" t="s">
        <v>180</v>
      </c>
      <c r="C6" s="49" t="s">
        <v>177</v>
      </c>
      <c r="D6" s="43" t="s">
        <v>145</v>
      </c>
      <c r="E6" s="43" t="s">
        <v>160</v>
      </c>
      <c r="F6" s="43" t="s">
        <v>299</v>
      </c>
      <c r="G6" s="15">
        <v>90.5</v>
      </c>
      <c r="H6" s="54">
        <f>(G6+G7)/2</f>
        <v>92.75</v>
      </c>
      <c r="I6" s="42">
        <v>30000000</v>
      </c>
      <c r="J6" s="42">
        <f>J5-I6</f>
        <v>620000000</v>
      </c>
    </row>
    <row r="7" spans="1:10" ht="39.6" customHeight="1" x14ac:dyDescent="0.25">
      <c r="A7" s="51"/>
      <c r="B7" s="51"/>
      <c r="C7" s="51"/>
      <c r="D7" s="43"/>
      <c r="E7" s="43"/>
      <c r="F7" s="43"/>
      <c r="G7" s="15">
        <v>95</v>
      </c>
      <c r="H7" s="54"/>
      <c r="I7" s="42"/>
      <c r="J7" s="42"/>
    </row>
    <row r="8" spans="1:10" ht="36.75" customHeight="1" x14ac:dyDescent="0.25">
      <c r="A8" s="49" t="s">
        <v>164</v>
      </c>
      <c r="B8" s="49" t="s">
        <v>166</v>
      </c>
      <c r="C8" s="49" t="s">
        <v>165</v>
      </c>
      <c r="D8" s="43" t="s">
        <v>167</v>
      </c>
      <c r="E8" s="43" t="s">
        <v>168</v>
      </c>
      <c r="F8" s="43" t="s">
        <v>298</v>
      </c>
      <c r="G8" s="15">
        <v>90</v>
      </c>
      <c r="H8" s="54">
        <f>(G8+G9)/2</f>
        <v>90.5</v>
      </c>
      <c r="I8" s="42">
        <v>30000000</v>
      </c>
      <c r="J8" s="42">
        <f>J6-I8</f>
        <v>590000000</v>
      </c>
    </row>
    <row r="9" spans="1:10" ht="30" customHeight="1" x14ac:dyDescent="0.25">
      <c r="A9" s="51"/>
      <c r="B9" s="51"/>
      <c r="C9" s="51"/>
      <c r="D9" s="43"/>
      <c r="E9" s="43"/>
      <c r="F9" s="43"/>
      <c r="G9" s="15">
        <v>91</v>
      </c>
      <c r="H9" s="54"/>
      <c r="I9" s="42"/>
      <c r="J9" s="42"/>
    </row>
    <row r="10" spans="1:10" ht="30.75" customHeight="1" x14ac:dyDescent="0.25">
      <c r="A10" s="110" t="s">
        <v>36</v>
      </c>
      <c r="B10" s="110" t="s">
        <v>37</v>
      </c>
      <c r="C10" s="110" t="s">
        <v>38</v>
      </c>
      <c r="D10" s="43" t="s">
        <v>43</v>
      </c>
      <c r="E10" s="43" t="s">
        <v>15</v>
      </c>
      <c r="F10" s="43" t="s">
        <v>305</v>
      </c>
      <c r="G10" s="15">
        <v>87</v>
      </c>
      <c r="H10" s="54">
        <f>(G10+G11)/2</f>
        <v>89.75</v>
      </c>
      <c r="I10" s="86">
        <v>29535687</v>
      </c>
      <c r="J10" s="42">
        <f>J8-I10</f>
        <v>560464313</v>
      </c>
    </row>
    <row r="11" spans="1:10" ht="34.5" customHeight="1" x14ac:dyDescent="0.25">
      <c r="A11" s="111"/>
      <c r="B11" s="111"/>
      <c r="C11" s="111"/>
      <c r="D11" s="43"/>
      <c r="E11" s="43"/>
      <c r="F11" s="43"/>
      <c r="G11" s="15">
        <v>92.5</v>
      </c>
      <c r="H11" s="54"/>
      <c r="I11" s="87"/>
      <c r="J11" s="42"/>
    </row>
    <row r="12" spans="1:10" ht="38.25" customHeight="1" x14ac:dyDescent="0.25">
      <c r="A12" s="49" t="s">
        <v>252</v>
      </c>
      <c r="B12" s="49" t="s">
        <v>253</v>
      </c>
      <c r="C12" s="49" t="s">
        <v>254</v>
      </c>
      <c r="D12" s="43" t="s">
        <v>257</v>
      </c>
      <c r="E12" s="43" t="s">
        <v>50</v>
      </c>
      <c r="F12" s="43" t="s">
        <v>301</v>
      </c>
      <c r="G12" s="15">
        <v>90</v>
      </c>
      <c r="H12" s="54">
        <f>(G12+G13)/2</f>
        <v>89.5</v>
      </c>
      <c r="I12" s="86">
        <v>16165000</v>
      </c>
      <c r="J12" s="42">
        <f>J10-I12</f>
        <v>544299313</v>
      </c>
    </row>
    <row r="13" spans="1:10" ht="37.5" customHeight="1" x14ac:dyDescent="0.25">
      <c r="A13" s="51"/>
      <c r="B13" s="51"/>
      <c r="C13" s="51"/>
      <c r="D13" s="43"/>
      <c r="E13" s="43"/>
      <c r="F13" s="43"/>
      <c r="G13" s="15">
        <v>89</v>
      </c>
      <c r="H13" s="54"/>
      <c r="I13" s="87"/>
      <c r="J13" s="42"/>
    </row>
    <row r="14" spans="1:10" ht="45.75" customHeight="1" x14ac:dyDescent="0.25">
      <c r="A14" s="110" t="s">
        <v>39</v>
      </c>
      <c r="B14" s="110" t="s">
        <v>40</v>
      </c>
      <c r="C14" s="110" t="s">
        <v>38</v>
      </c>
      <c r="D14" s="43" t="s">
        <v>43</v>
      </c>
      <c r="E14" s="43" t="s">
        <v>15</v>
      </c>
      <c r="F14" s="43" t="s">
        <v>305</v>
      </c>
      <c r="G14" s="15">
        <v>84</v>
      </c>
      <c r="H14" s="54">
        <f>(G14+G15)/2</f>
        <v>89.25</v>
      </c>
      <c r="I14" s="86">
        <v>29540686</v>
      </c>
      <c r="J14" s="42">
        <f>J12-I14</f>
        <v>514758627</v>
      </c>
    </row>
    <row r="15" spans="1:10" ht="45" customHeight="1" x14ac:dyDescent="0.25">
      <c r="A15" s="111"/>
      <c r="B15" s="111"/>
      <c r="C15" s="111"/>
      <c r="D15" s="43"/>
      <c r="E15" s="43"/>
      <c r="F15" s="43"/>
      <c r="G15" s="15">
        <v>94.5</v>
      </c>
      <c r="H15" s="54"/>
      <c r="I15" s="87"/>
      <c r="J15" s="42"/>
    </row>
    <row r="16" spans="1:10" ht="50.25" customHeight="1" x14ac:dyDescent="0.25">
      <c r="A16" s="109" t="s">
        <v>96</v>
      </c>
      <c r="B16" s="109" t="s">
        <v>97</v>
      </c>
      <c r="C16" s="109" t="s">
        <v>98</v>
      </c>
      <c r="D16" s="43" t="s">
        <v>78</v>
      </c>
      <c r="E16" s="43" t="s">
        <v>50</v>
      </c>
      <c r="F16" s="43" t="s">
        <v>306</v>
      </c>
      <c r="G16" s="15">
        <v>88</v>
      </c>
      <c r="H16" s="54">
        <f>(G16+G17)/2</f>
        <v>89</v>
      </c>
      <c r="I16" s="86">
        <v>25000000</v>
      </c>
      <c r="J16" s="42">
        <f>J14-I16</f>
        <v>489758627</v>
      </c>
    </row>
    <row r="17" spans="1:10" ht="45" customHeight="1" x14ac:dyDescent="0.25">
      <c r="A17" s="109"/>
      <c r="B17" s="109"/>
      <c r="C17" s="109"/>
      <c r="D17" s="43"/>
      <c r="E17" s="43"/>
      <c r="F17" s="43"/>
      <c r="G17" s="15">
        <v>90</v>
      </c>
      <c r="H17" s="54"/>
      <c r="I17" s="87"/>
      <c r="J17" s="42"/>
    </row>
    <row r="18" spans="1:10" ht="55.5" customHeight="1" x14ac:dyDescent="0.25">
      <c r="A18" s="49" t="s">
        <v>89</v>
      </c>
      <c r="B18" s="49" t="s">
        <v>90</v>
      </c>
      <c r="C18" s="49" t="s">
        <v>91</v>
      </c>
      <c r="D18" s="43" t="s">
        <v>92</v>
      </c>
      <c r="E18" s="43" t="s">
        <v>50</v>
      </c>
      <c r="F18" s="43" t="s">
        <v>309</v>
      </c>
      <c r="G18" s="15">
        <v>80</v>
      </c>
      <c r="H18" s="54">
        <f>(G18+G19)/2</f>
        <v>86</v>
      </c>
      <c r="I18" s="86">
        <v>30000000</v>
      </c>
      <c r="J18" s="42">
        <f>J16-I18</f>
        <v>459758627</v>
      </c>
    </row>
    <row r="19" spans="1:10" ht="46.5" customHeight="1" x14ac:dyDescent="0.25">
      <c r="A19" s="51"/>
      <c r="B19" s="51"/>
      <c r="C19" s="51"/>
      <c r="D19" s="43"/>
      <c r="E19" s="43"/>
      <c r="F19" s="43"/>
      <c r="G19" s="15">
        <v>92</v>
      </c>
      <c r="H19" s="54"/>
      <c r="I19" s="87"/>
      <c r="J19" s="42"/>
    </row>
    <row r="20" spans="1:10" ht="47.25" customHeight="1" x14ac:dyDescent="0.25">
      <c r="A20" s="49" t="s">
        <v>169</v>
      </c>
      <c r="B20" s="49" t="s">
        <v>170</v>
      </c>
      <c r="C20" s="49" t="s">
        <v>171</v>
      </c>
      <c r="D20" s="43" t="s">
        <v>172</v>
      </c>
      <c r="E20" s="43" t="s">
        <v>173</v>
      </c>
      <c r="F20" s="43"/>
      <c r="G20" s="15">
        <v>90</v>
      </c>
      <c r="H20" s="54">
        <f>(G20+G21)/2</f>
        <v>86</v>
      </c>
      <c r="I20" s="42">
        <v>30000000</v>
      </c>
      <c r="J20" s="42">
        <f>J18-I20</f>
        <v>429758627</v>
      </c>
    </row>
    <row r="21" spans="1:10" ht="39.75" customHeight="1" x14ac:dyDescent="0.25">
      <c r="A21" s="51"/>
      <c r="B21" s="51"/>
      <c r="C21" s="51"/>
      <c r="D21" s="43"/>
      <c r="E21" s="43"/>
      <c r="F21" s="43"/>
      <c r="G21" s="15">
        <v>82</v>
      </c>
      <c r="H21" s="54"/>
      <c r="I21" s="42"/>
      <c r="J21" s="42"/>
    </row>
    <row r="22" spans="1:10" ht="36.75" customHeight="1" x14ac:dyDescent="0.25">
      <c r="A22" s="49" t="s">
        <v>185</v>
      </c>
      <c r="B22" s="49" t="s">
        <v>186</v>
      </c>
      <c r="C22" s="49" t="s">
        <v>187</v>
      </c>
      <c r="D22" s="43" t="s">
        <v>197</v>
      </c>
      <c r="E22" s="43" t="s">
        <v>168</v>
      </c>
      <c r="F22" s="43" t="s">
        <v>303</v>
      </c>
      <c r="G22" s="15">
        <v>94</v>
      </c>
      <c r="H22" s="54">
        <f>(G22+G23)/2</f>
        <v>86</v>
      </c>
      <c r="I22" s="42">
        <v>30000000</v>
      </c>
      <c r="J22" s="42">
        <f>J20-I22</f>
        <v>399758627</v>
      </c>
    </row>
    <row r="23" spans="1:10" ht="38.25" customHeight="1" x14ac:dyDescent="0.25">
      <c r="A23" s="51"/>
      <c r="B23" s="51"/>
      <c r="C23" s="51"/>
      <c r="D23" s="43"/>
      <c r="E23" s="43"/>
      <c r="F23" s="43"/>
      <c r="G23" s="15">
        <v>78</v>
      </c>
      <c r="H23" s="54"/>
      <c r="I23" s="42"/>
      <c r="J23" s="42"/>
    </row>
    <row r="24" spans="1:10" ht="53.45" customHeight="1" x14ac:dyDescent="0.25">
      <c r="A24" s="49" t="s">
        <v>285</v>
      </c>
      <c r="B24" s="49" t="s">
        <v>286</v>
      </c>
      <c r="C24" s="49" t="s">
        <v>287</v>
      </c>
      <c r="D24" s="43" t="s">
        <v>257</v>
      </c>
      <c r="E24" s="43" t="s">
        <v>50</v>
      </c>
      <c r="F24" s="43" t="s">
        <v>301</v>
      </c>
      <c r="G24" s="15">
        <v>85</v>
      </c>
      <c r="H24" s="54" t="s">
        <v>315</v>
      </c>
      <c r="I24" s="86">
        <v>30000000</v>
      </c>
      <c r="J24" s="42">
        <f>J22-I24</f>
        <v>369758627</v>
      </c>
    </row>
    <row r="25" spans="1:10" ht="45.6" customHeight="1" x14ac:dyDescent="0.25">
      <c r="A25" s="51"/>
      <c r="B25" s="51"/>
      <c r="C25" s="51"/>
      <c r="D25" s="43"/>
      <c r="E25" s="43"/>
      <c r="F25" s="43"/>
      <c r="G25" s="14"/>
      <c r="H25" s="54"/>
      <c r="I25" s="87"/>
      <c r="J25" s="43"/>
    </row>
    <row r="26" spans="1:10" ht="41.25" customHeight="1" x14ac:dyDescent="0.25">
      <c r="A26" s="49" t="s">
        <v>174</v>
      </c>
      <c r="B26" s="49" t="s">
        <v>179</v>
      </c>
      <c r="C26" s="49" t="s">
        <v>175</v>
      </c>
      <c r="D26" s="43" t="s">
        <v>145</v>
      </c>
      <c r="E26" s="43" t="s">
        <v>160</v>
      </c>
      <c r="F26" s="43" t="s">
        <v>299</v>
      </c>
      <c r="G26" s="15">
        <v>81</v>
      </c>
      <c r="H26" s="54">
        <f>(G26+G27)/2</f>
        <v>84</v>
      </c>
      <c r="I26" s="42">
        <v>30000000</v>
      </c>
      <c r="J26" s="42">
        <f>J24-I26</f>
        <v>339758627</v>
      </c>
    </row>
    <row r="27" spans="1:10" ht="38.25" customHeight="1" x14ac:dyDescent="0.25">
      <c r="A27" s="51"/>
      <c r="B27" s="51"/>
      <c r="C27" s="51"/>
      <c r="D27" s="43"/>
      <c r="E27" s="43"/>
      <c r="F27" s="43"/>
      <c r="G27" s="15">
        <v>87</v>
      </c>
      <c r="H27" s="54"/>
      <c r="I27" s="42"/>
      <c r="J27" s="42"/>
    </row>
    <row r="28" spans="1:10" ht="41.25" customHeight="1" x14ac:dyDescent="0.25">
      <c r="A28" s="49" t="s">
        <v>194</v>
      </c>
      <c r="B28" s="49" t="s">
        <v>195</v>
      </c>
      <c r="C28" s="49" t="s">
        <v>196</v>
      </c>
      <c r="D28" s="43" t="s">
        <v>200</v>
      </c>
      <c r="E28" s="43" t="s">
        <v>173</v>
      </c>
      <c r="F28" s="43" t="s">
        <v>300</v>
      </c>
      <c r="G28" s="15">
        <v>76</v>
      </c>
      <c r="H28" s="54">
        <f>(G28+G29)/2</f>
        <v>83.25</v>
      </c>
      <c r="I28" s="42">
        <v>30000000</v>
      </c>
      <c r="J28" s="42">
        <f>J26-I28</f>
        <v>309758627</v>
      </c>
    </row>
    <row r="29" spans="1:10" ht="47.25" customHeight="1" x14ac:dyDescent="0.25">
      <c r="A29" s="51"/>
      <c r="B29" s="51"/>
      <c r="C29" s="51"/>
      <c r="D29" s="43"/>
      <c r="E29" s="43"/>
      <c r="F29" s="43"/>
      <c r="G29" s="15">
        <v>90.5</v>
      </c>
      <c r="H29" s="54"/>
      <c r="I29" s="42"/>
      <c r="J29" s="42"/>
    </row>
    <row r="30" spans="1:10" ht="47.25" customHeight="1" x14ac:dyDescent="0.25">
      <c r="A30" s="49" t="s">
        <v>204</v>
      </c>
      <c r="B30" s="49" t="s">
        <v>211</v>
      </c>
      <c r="C30" s="109" t="s">
        <v>205</v>
      </c>
      <c r="D30" s="110" t="s">
        <v>208</v>
      </c>
      <c r="E30" s="90" t="s">
        <v>50</v>
      </c>
      <c r="F30" s="90" t="s">
        <v>301</v>
      </c>
      <c r="G30" s="35">
        <v>81</v>
      </c>
      <c r="H30" s="54">
        <f>(G30+G31)/2</f>
        <v>83</v>
      </c>
      <c r="I30" s="92">
        <v>30000000</v>
      </c>
      <c r="J30" s="42">
        <f>J28-I30</f>
        <v>279758627</v>
      </c>
    </row>
    <row r="31" spans="1:10" ht="47.25" customHeight="1" x14ac:dyDescent="0.25">
      <c r="A31" s="51"/>
      <c r="B31" s="51"/>
      <c r="C31" s="109"/>
      <c r="D31" s="111"/>
      <c r="E31" s="91"/>
      <c r="F31" s="91"/>
      <c r="G31" s="35">
        <v>85</v>
      </c>
      <c r="H31" s="54"/>
      <c r="I31" s="93"/>
      <c r="J31" s="42"/>
    </row>
    <row r="32" spans="1:10" ht="39.75" customHeight="1" x14ac:dyDescent="0.25">
      <c r="A32" s="110" t="s">
        <v>75</v>
      </c>
      <c r="B32" s="110" t="s">
        <v>76</v>
      </c>
      <c r="C32" s="110" t="s">
        <v>77</v>
      </c>
      <c r="D32" s="43" t="s">
        <v>78</v>
      </c>
      <c r="E32" s="43" t="s">
        <v>50</v>
      </c>
      <c r="F32" s="43" t="s">
        <v>306</v>
      </c>
      <c r="G32" s="15">
        <v>93</v>
      </c>
      <c r="H32" s="54">
        <f>(G32+G33)/2</f>
        <v>83</v>
      </c>
      <c r="I32" s="86">
        <v>15000000</v>
      </c>
      <c r="J32" s="42">
        <f>J30-I32</f>
        <v>264758627</v>
      </c>
    </row>
    <row r="33" spans="1:10" ht="39" customHeight="1" x14ac:dyDescent="0.25">
      <c r="A33" s="111"/>
      <c r="B33" s="111"/>
      <c r="C33" s="111"/>
      <c r="D33" s="43"/>
      <c r="E33" s="43"/>
      <c r="F33" s="43"/>
      <c r="G33" s="15">
        <v>73</v>
      </c>
      <c r="H33" s="54"/>
      <c r="I33" s="87"/>
      <c r="J33" s="42"/>
    </row>
    <row r="34" spans="1:10" ht="41.25" customHeight="1" x14ac:dyDescent="0.25">
      <c r="A34" s="110" t="s">
        <v>83</v>
      </c>
      <c r="B34" s="110" t="s">
        <v>84</v>
      </c>
      <c r="C34" s="110" t="s">
        <v>85</v>
      </c>
      <c r="D34" s="43" t="s">
        <v>78</v>
      </c>
      <c r="E34" s="43" t="s">
        <v>50</v>
      </c>
      <c r="F34" s="43" t="s">
        <v>306</v>
      </c>
      <c r="G34" s="15">
        <v>78.400000000000006</v>
      </c>
      <c r="H34" s="54">
        <f>(G34+G35)/2</f>
        <v>82.2</v>
      </c>
      <c r="I34" s="86">
        <v>14050000</v>
      </c>
      <c r="J34" s="42">
        <f>J32-I34</f>
        <v>250708627</v>
      </c>
    </row>
    <row r="35" spans="1:10" ht="37.5" customHeight="1" x14ac:dyDescent="0.25">
      <c r="A35" s="111"/>
      <c r="B35" s="111"/>
      <c r="C35" s="111"/>
      <c r="D35" s="43"/>
      <c r="E35" s="43"/>
      <c r="F35" s="43"/>
      <c r="G35" s="15">
        <v>86</v>
      </c>
      <c r="H35" s="54"/>
      <c r="I35" s="87"/>
      <c r="J35" s="42"/>
    </row>
    <row r="36" spans="1:10" ht="37.5" customHeight="1" x14ac:dyDescent="0.25">
      <c r="A36" s="109" t="s">
        <v>233</v>
      </c>
      <c r="B36" s="112" t="s">
        <v>235</v>
      </c>
      <c r="C36" s="109" t="s">
        <v>234</v>
      </c>
      <c r="D36" s="43" t="s">
        <v>197</v>
      </c>
      <c r="E36" s="43" t="s">
        <v>168</v>
      </c>
      <c r="F36" s="43" t="s">
        <v>303</v>
      </c>
      <c r="G36" s="15">
        <v>67</v>
      </c>
      <c r="H36" s="54">
        <f>(G36+G37)/2</f>
        <v>81.5</v>
      </c>
      <c r="I36" s="86">
        <v>27450000</v>
      </c>
      <c r="J36" s="42">
        <f>J34-I36</f>
        <v>223258627</v>
      </c>
    </row>
    <row r="37" spans="1:10" ht="39" customHeight="1" x14ac:dyDescent="0.25">
      <c r="A37" s="109"/>
      <c r="B37" s="112"/>
      <c r="C37" s="109"/>
      <c r="D37" s="43"/>
      <c r="E37" s="43"/>
      <c r="F37" s="43"/>
      <c r="G37" s="15">
        <v>96</v>
      </c>
      <c r="H37" s="54"/>
      <c r="I37" s="87"/>
      <c r="J37" s="42"/>
    </row>
    <row r="38" spans="1:10" ht="29.25" customHeight="1" x14ac:dyDescent="0.25">
      <c r="A38" s="110" t="s">
        <v>47</v>
      </c>
      <c r="B38" s="110" t="s">
        <v>48</v>
      </c>
      <c r="C38" s="110" t="s">
        <v>46</v>
      </c>
      <c r="D38" s="43" t="s">
        <v>49</v>
      </c>
      <c r="E38" s="43" t="s">
        <v>50</v>
      </c>
      <c r="F38" s="43" t="s">
        <v>307</v>
      </c>
      <c r="G38" s="15">
        <v>86</v>
      </c>
      <c r="H38" s="54">
        <f>(G38+G39)/2</f>
        <v>80.900000000000006</v>
      </c>
      <c r="I38" s="86">
        <v>30000000</v>
      </c>
      <c r="J38" s="42">
        <f>J36-I38</f>
        <v>193258627</v>
      </c>
    </row>
    <row r="39" spans="1:10" ht="32.25" customHeight="1" x14ac:dyDescent="0.25">
      <c r="A39" s="111"/>
      <c r="B39" s="111"/>
      <c r="C39" s="111"/>
      <c r="D39" s="43"/>
      <c r="E39" s="43"/>
      <c r="F39" s="43"/>
      <c r="G39" s="15">
        <v>75.8</v>
      </c>
      <c r="H39" s="54"/>
      <c r="I39" s="87"/>
      <c r="J39" s="42"/>
    </row>
    <row r="40" spans="1:10" ht="39.75" customHeight="1" x14ac:dyDescent="0.25">
      <c r="A40" s="49" t="s">
        <v>178</v>
      </c>
      <c r="B40" s="49" t="s">
        <v>181</v>
      </c>
      <c r="C40" s="49" t="s">
        <v>163</v>
      </c>
      <c r="D40" s="43" t="s">
        <v>167</v>
      </c>
      <c r="E40" s="43" t="s">
        <v>168</v>
      </c>
      <c r="F40" s="43" t="s">
        <v>298</v>
      </c>
      <c r="G40" s="15">
        <v>81</v>
      </c>
      <c r="H40" s="54">
        <f>(G40+G41)/2</f>
        <v>79.5</v>
      </c>
      <c r="I40" s="42">
        <v>23445000</v>
      </c>
      <c r="J40" s="42">
        <f>J38-I40</f>
        <v>169813627</v>
      </c>
    </row>
    <row r="41" spans="1:10" ht="27" customHeight="1" x14ac:dyDescent="0.25">
      <c r="A41" s="51"/>
      <c r="B41" s="51"/>
      <c r="C41" s="51"/>
      <c r="D41" s="43"/>
      <c r="E41" s="43"/>
      <c r="F41" s="43"/>
      <c r="G41" s="15">
        <v>78</v>
      </c>
      <c r="H41" s="54"/>
      <c r="I41" s="42"/>
      <c r="J41" s="42"/>
    </row>
    <row r="42" spans="1:10" ht="42.75" customHeight="1" x14ac:dyDescent="0.25">
      <c r="A42" s="49" t="s">
        <v>249</v>
      </c>
      <c r="B42" s="49" t="s">
        <v>250</v>
      </c>
      <c r="C42" s="49" t="s">
        <v>251</v>
      </c>
      <c r="D42" s="43" t="s">
        <v>257</v>
      </c>
      <c r="E42" s="43" t="s">
        <v>50</v>
      </c>
      <c r="F42" s="43" t="s">
        <v>301</v>
      </c>
      <c r="G42" s="15">
        <v>84</v>
      </c>
      <c r="H42" s="54">
        <f>(G42+G43)/2</f>
        <v>79</v>
      </c>
      <c r="I42" s="86">
        <v>8110000</v>
      </c>
      <c r="J42" s="42">
        <f>J40-I42</f>
        <v>161703627</v>
      </c>
    </row>
    <row r="43" spans="1:10" ht="35.25" customHeight="1" x14ac:dyDescent="0.25">
      <c r="A43" s="51"/>
      <c r="B43" s="51"/>
      <c r="C43" s="51"/>
      <c r="D43" s="43"/>
      <c r="E43" s="43"/>
      <c r="F43" s="43"/>
      <c r="G43" s="15">
        <v>74</v>
      </c>
      <c r="H43" s="54"/>
      <c r="I43" s="87"/>
      <c r="J43" s="42"/>
    </row>
    <row r="44" spans="1:10" ht="38.25" customHeight="1" x14ac:dyDescent="0.25">
      <c r="A44" s="109" t="s">
        <v>135</v>
      </c>
      <c r="B44" s="109" t="s">
        <v>142</v>
      </c>
      <c r="C44" s="109" t="s">
        <v>136</v>
      </c>
      <c r="D44" s="43" t="s">
        <v>145</v>
      </c>
      <c r="E44" s="43" t="s">
        <v>160</v>
      </c>
      <c r="F44" s="43" t="s">
        <v>299</v>
      </c>
      <c r="G44" s="15">
        <v>78</v>
      </c>
      <c r="H44" s="54">
        <f>(G44+G45)/2</f>
        <v>78</v>
      </c>
      <c r="I44" s="42">
        <v>29530000</v>
      </c>
      <c r="J44" s="42">
        <f>J42-I44</f>
        <v>132173627</v>
      </c>
    </row>
    <row r="45" spans="1:10" ht="40.5" customHeight="1" x14ac:dyDescent="0.25">
      <c r="A45" s="109"/>
      <c r="B45" s="109"/>
      <c r="C45" s="109"/>
      <c r="D45" s="43"/>
      <c r="E45" s="43"/>
      <c r="F45" s="43"/>
      <c r="G45" s="15">
        <v>78</v>
      </c>
      <c r="H45" s="54"/>
      <c r="I45" s="42"/>
      <c r="J45" s="42"/>
    </row>
    <row r="46" spans="1:10" ht="40.5" customHeight="1" x14ac:dyDescent="0.25">
      <c r="A46" s="49" t="s">
        <v>86</v>
      </c>
      <c r="B46" s="49" t="s">
        <v>87</v>
      </c>
      <c r="C46" s="49" t="s">
        <v>88</v>
      </c>
      <c r="D46" s="43" t="s">
        <v>92</v>
      </c>
      <c r="E46" s="43" t="s">
        <v>50</v>
      </c>
      <c r="F46" s="43" t="s">
        <v>309</v>
      </c>
      <c r="G46" s="15">
        <v>77</v>
      </c>
      <c r="H46" s="54">
        <f>(G46+G47)/2</f>
        <v>77.5</v>
      </c>
      <c r="I46" s="86">
        <v>30000000</v>
      </c>
      <c r="J46" s="42">
        <f>J44-I46</f>
        <v>102173627</v>
      </c>
    </row>
    <row r="47" spans="1:10" ht="40.5" customHeight="1" x14ac:dyDescent="0.25">
      <c r="A47" s="51"/>
      <c r="B47" s="51"/>
      <c r="C47" s="51"/>
      <c r="D47" s="43"/>
      <c r="E47" s="43"/>
      <c r="F47" s="43"/>
      <c r="G47" s="15">
        <v>78</v>
      </c>
      <c r="H47" s="54"/>
      <c r="I47" s="87"/>
      <c r="J47" s="42"/>
    </row>
    <row r="48" spans="1:10" ht="48.75" customHeight="1" x14ac:dyDescent="0.25">
      <c r="A48" s="49" t="s">
        <v>139</v>
      </c>
      <c r="B48" s="49" t="s">
        <v>140</v>
      </c>
      <c r="C48" s="49" t="s">
        <v>141</v>
      </c>
      <c r="D48" s="43" t="s">
        <v>150</v>
      </c>
      <c r="E48" s="43" t="s">
        <v>50</v>
      </c>
      <c r="F48" s="43" t="s">
        <v>302</v>
      </c>
      <c r="G48" s="15">
        <v>76</v>
      </c>
      <c r="H48" s="54">
        <f>(G48+G49)/2</f>
        <v>77.5</v>
      </c>
      <c r="I48" s="42">
        <v>27700000</v>
      </c>
      <c r="J48" s="42">
        <f>J46-I48</f>
        <v>74473627</v>
      </c>
    </row>
    <row r="49" spans="1:10" ht="51.75" customHeight="1" x14ac:dyDescent="0.25">
      <c r="A49" s="51"/>
      <c r="B49" s="51"/>
      <c r="C49" s="51"/>
      <c r="D49" s="43"/>
      <c r="E49" s="43"/>
      <c r="F49" s="43"/>
      <c r="G49" s="15">
        <v>79</v>
      </c>
      <c r="H49" s="54"/>
      <c r="I49" s="42"/>
      <c r="J49" s="42"/>
    </row>
    <row r="50" spans="1:10" ht="45" customHeight="1" x14ac:dyDescent="0.25">
      <c r="A50" s="49" t="s">
        <v>288</v>
      </c>
      <c r="B50" s="49" t="s">
        <v>289</v>
      </c>
      <c r="C50" s="49" t="s">
        <v>290</v>
      </c>
      <c r="D50" s="43" t="s">
        <v>257</v>
      </c>
      <c r="E50" s="43" t="s">
        <v>50</v>
      </c>
      <c r="F50" s="43" t="s">
        <v>301</v>
      </c>
      <c r="G50" s="15">
        <v>83</v>
      </c>
      <c r="H50" s="54">
        <f>(G50+G51)/2</f>
        <v>75.599999999999994</v>
      </c>
      <c r="I50" s="86">
        <v>30000000</v>
      </c>
      <c r="J50" s="42">
        <f>J48-I50</f>
        <v>44473627</v>
      </c>
    </row>
    <row r="51" spans="1:10" ht="36.75" customHeight="1" x14ac:dyDescent="0.25">
      <c r="A51" s="51"/>
      <c r="B51" s="51"/>
      <c r="C51" s="51"/>
      <c r="D51" s="43"/>
      <c r="E51" s="43"/>
      <c r="F51" s="43"/>
      <c r="G51" s="15">
        <v>68.2</v>
      </c>
      <c r="H51" s="54"/>
      <c r="I51" s="87"/>
      <c r="J51" s="42"/>
    </row>
    <row r="52" spans="1:10" ht="46.5" customHeight="1" x14ac:dyDescent="0.25">
      <c r="A52" s="49" t="s">
        <v>161</v>
      </c>
      <c r="B52" s="49" t="s">
        <v>162</v>
      </c>
      <c r="C52" s="49" t="s">
        <v>163</v>
      </c>
      <c r="D52" s="43" t="s">
        <v>167</v>
      </c>
      <c r="E52" s="43" t="s">
        <v>168</v>
      </c>
      <c r="F52" s="43" t="s">
        <v>298</v>
      </c>
      <c r="G52" s="15">
        <v>75</v>
      </c>
      <c r="H52" s="54">
        <f>(G52+G53)/2</f>
        <v>74.5</v>
      </c>
      <c r="I52" s="42">
        <v>29935500</v>
      </c>
      <c r="J52" s="42">
        <f>J50-I52</f>
        <v>14538127</v>
      </c>
    </row>
    <row r="53" spans="1:10" ht="48.75" customHeight="1" x14ac:dyDescent="0.25">
      <c r="A53" s="51"/>
      <c r="B53" s="51"/>
      <c r="C53" s="51"/>
      <c r="D53" s="43"/>
      <c r="E53" s="43"/>
      <c r="F53" s="43"/>
      <c r="G53" s="15">
        <v>74</v>
      </c>
      <c r="H53" s="54"/>
      <c r="I53" s="42"/>
      <c r="J53" s="42"/>
    </row>
    <row r="54" spans="1:10" ht="30.75" customHeight="1" x14ac:dyDescent="0.25">
      <c r="A54" s="49" t="s">
        <v>255</v>
      </c>
      <c r="B54" s="49" t="s">
        <v>258</v>
      </c>
      <c r="C54" s="49" t="s">
        <v>256</v>
      </c>
      <c r="D54" s="43" t="s">
        <v>257</v>
      </c>
      <c r="E54" s="43" t="s">
        <v>50</v>
      </c>
      <c r="F54" s="43" t="s">
        <v>301</v>
      </c>
      <c r="G54" s="15">
        <v>53</v>
      </c>
      <c r="H54" s="54">
        <f>(G54+G56)/2</f>
        <v>74.5</v>
      </c>
      <c r="I54" s="86">
        <v>8110000</v>
      </c>
      <c r="J54" s="42">
        <f>J52-I54</f>
        <v>6428127</v>
      </c>
    </row>
    <row r="55" spans="1:10" ht="33.75" customHeight="1" x14ac:dyDescent="0.25">
      <c r="A55" s="50"/>
      <c r="B55" s="50"/>
      <c r="C55" s="50"/>
      <c r="D55" s="43"/>
      <c r="E55" s="43"/>
      <c r="F55" s="43"/>
      <c r="G55" s="15">
        <v>77</v>
      </c>
      <c r="H55" s="54"/>
      <c r="I55" s="102"/>
      <c r="J55" s="43"/>
    </row>
    <row r="56" spans="1:10" ht="33.75" customHeight="1" x14ac:dyDescent="0.25">
      <c r="A56" s="51"/>
      <c r="B56" s="51"/>
      <c r="C56" s="51"/>
      <c r="D56" s="43"/>
      <c r="E56" s="43"/>
      <c r="F56" s="43"/>
      <c r="G56" s="15">
        <v>96</v>
      </c>
      <c r="H56" s="54"/>
      <c r="I56" s="87"/>
      <c r="J56" s="43"/>
    </row>
    <row r="57" spans="1:10" ht="37.5" customHeight="1" x14ac:dyDescent="0.25">
      <c r="A57" s="107" t="s">
        <v>184</v>
      </c>
      <c r="B57" s="107" t="s">
        <v>182</v>
      </c>
      <c r="C57" s="107" t="s">
        <v>183</v>
      </c>
      <c r="D57" s="82" t="s">
        <v>172</v>
      </c>
      <c r="E57" s="82" t="s">
        <v>173</v>
      </c>
      <c r="F57" s="82" t="s">
        <v>310</v>
      </c>
      <c r="G57" s="16">
        <v>66</v>
      </c>
      <c r="H57" s="103">
        <f>(G57+G58)/2</f>
        <v>72.75</v>
      </c>
      <c r="I57" s="104">
        <v>30000000</v>
      </c>
      <c r="J57" s="88">
        <f>J54-I57</f>
        <v>-23571873</v>
      </c>
    </row>
    <row r="58" spans="1:10" ht="36.75" customHeight="1" x14ac:dyDescent="0.25">
      <c r="A58" s="108"/>
      <c r="B58" s="108"/>
      <c r="C58" s="108"/>
      <c r="D58" s="82"/>
      <c r="E58" s="82"/>
      <c r="F58" s="82"/>
      <c r="G58" s="16">
        <v>79.5</v>
      </c>
      <c r="H58" s="103"/>
      <c r="I58" s="104"/>
      <c r="J58" s="89"/>
    </row>
    <row r="59" spans="1:10" ht="36" customHeight="1" x14ac:dyDescent="0.25">
      <c r="A59" s="85" t="s">
        <v>12</v>
      </c>
      <c r="B59" s="85" t="s">
        <v>13</v>
      </c>
      <c r="C59" s="85" t="s">
        <v>14</v>
      </c>
      <c r="D59" s="85" t="s">
        <v>42</v>
      </c>
      <c r="E59" s="85" t="s">
        <v>15</v>
      </c>
      <c r="F59" s="85" t="s">
        <v>308</v>
      </c>
      <c r="G59" s="14">
        <v>65</v>
      </c>
      <c r="H59" s="101">
        <f>(G59+G60)/2</f>
        <v>72.5</v>
      </c>
      <c r="I59" s="62">
        <v>30000000</v>
      </c>
      <c r="J59" s="84">
        <f>J57-I59</f>
        <v>-53571873</v>
      </c>
    </row>
    <row r="60" spans="1:10" ht="38.25" customHeight="1" x14ac:dyDescent="0.25">
      <c r="A60" s="85"/>
      <c r="B60" s="85"/>
      <c r="C60" s="85"/>
      <c r="D60" s="85"/>
      <c r="E60" s="85"/>
      <c r="F60" s="85"/>
      <c r="G60" s="14">
        <v>80</v>
      </c>
      <c r="H60" s="101"/>
      <c r="I60" s="63"/>
      <c r="J60" s="85"/>
    </row>
    <row r="61" spans="1:10" ht="40.5" customHeight="1" x14ac:dyDescent="0.25">
      <c r="A61" s="82" t="s">
        <v>215</v>
      </c>
      <c r="B61" s="82" t="s">
        <v>216</v>
      </c>
      <c r="C61" s="82" t="s">
        <v>183</v>
      </c>
      <c r="D61" s="82" t="s">
        <v>172</v>
      </c>
      <c r="E61" s="85" t="s">
        <v>173</v>
      </c>
      <c r="F61" s="85" t="s">
        <v>310</v>
      </c>
      <c r="G61" s="14">
        <v>69</v>
      </c>
      <c r="H61" s="101">
        <f>(G61+G62)/2</f>
        <v>71.625</v>
      </c>
      <c r="I61" s="83">
        <v>30000000</v>
      </c>
      <c r="J61" s="84">
        <f>J59-I61</f>
        <v>-83571873</v>
      </c>
    </row>
    <row r="62" spans="1:10" ht="44.25" customHeight="1" x14ac:dyDescent="0.25">
      <c r="A62" s="82"/>
      <c r="B62" s="82"/>
      <c r="C62" s="82"/>
      <c r="D62" s="82"/>
      <c r="E62" s="85"/>
      <c r="F62" s="85"/>
      <c r="G62" s="14">
        <v>74.25</v>
      </c>
      <c r="H62" s="101"/>
      <c r="I62" s="83"/>
      <c r="J62" s="85"/>
    </row>
    <row r="63" spans="1:10" ht="40.5" customHeight="1" x14ac:dyDescent="0.25">
      <c r="A63" s="107" t="s">
        <v>137</v>
      </c>
      <c r="B63" s="107" t="s">
        <v>149</v>
      </c>
      <c r="C63" s="107" t="s">
        <v>138</v>
      </c>
      <c r="D63" s="85" t="s">
        <v>150</v>
      </c>
      <c r="E63" s="85" t="s">
        <v>50</v>
      </c>
      <c r="F63" s="85" t="s">
        <v>302</v>
      </c>
      <c r="G63" s="14">
        <v>83</v>
      </c>
      <c r="H63" s="101">
        <f>(G63+G64)/2</f>
        <v>71.5</v>
      </c>
      <c r="I63" s="83">
        <v>30000000</v>
      </c>
      <c r="J63" s="64">
        <f>J61-I63</f>
        <v>-113571873</v>
      </c>
    </row>
    <row r="64" spans="1:10" ht="45" customHeight="1" x14ac:dyDescent="0.25">
      <c r="A64" s="108"/>
      <c r="B64" s="108"/>
      <c r="C64" s="108"/>
      <c r="D64" s="85"/>
      <c r="E64" s="85"/>
      <c r="F64" s="85"/>
      <c r="G64" s="14">
        <v>60</v>
      </c>
      <c r="H64" s="101"/>
      <c r="I64" s="83"/>
      <c r="J64" s="64"/>
    </row>
    <row r="65" spans="1:10" ht="38.25" customHeight="1" x14ac:dyDescent="0.25">
      <c r="A65" s="105" t="s">
        <v>44</v>
      </c>
      <c r="B65" s="105" t="s">
        <v>45</v>
      </c>
      <c r="C65" s="105" t="s">
        <v>46</v>
      </c>
      <c r="D65" s="85" t="s">
        <v>49</v>
      </c>
      <c r="E65" s="85" t="s">
        <v>50</v>
      </c>
      <c r="F65" s="85" t="s">
        <v>307</v>
      </c>
      <c r="G65" s="14">
        <v>66</v>
      </c>
      <c r="H65" s="101">
        <f>(G65+G66)/2</f>
        <v>70.900000000000006</v>
      </c>
      <c r="I65" s="62">
        <v>30000000</v>
      </c>
      <c r="J65" s="64">
        <f>J63-I65</f>
        <v>-143571873</v>
      </c>
    </row>
    <row r="66" spans="1:10" ht="42" customHeight="1" x14ac:dyDescent="0.25">
      <c r="A66" s="106"/>
      <c r="B66" s="106"/>
      <c r="C66" s="106"/>
      <c r="D66" s="85"/>
      <c r="E66" s="85"/>
      <c r="F66" s="85"/>
      <c r="G66" s="14">
        <v>75.8</v>
      </c>
      <c r="H66" s="101"/>
      <c r="I66" s="63"/>
      <c r="J66" s="64"/>
    </row>
    <row r="67" spans="1:10" ht="33.75" customHeight="1" x14ac:dyDescent="0.25">
      <c r="A67" s="77" t="s">
        <v>212</v>
      </c>
      <c r="B67" s="56" t="s">
        <v>213</v>
      </c>
      <c r="C67" s="48" t="s">
        <v>214</v>
      </c>
      <c r="D67" s="56" t="s">
        <v>167</v>
      </c>
      <c r="E67" s="94" t="s">
        <v>168</v>
      </c>
      <c r="F67" s="95" t="s">
        <v>298</v>
      </c>
      <c r="G67" s="36">
        <v>84</v>
      </c>
      <c r="H67" s="98">
        <f>(G67+G68+G69)/3</f>
        <v>66.666666666666671</v>
      </c>
      <c r="I67" s="71">
        <v>29914000</v>
      </c>
      <c r="J67" s="68">
        <f>J65-I67</f>
        <v>-173485873</v>
      </c>
    </row>
    <row r="68" spans="1:10" ht="35.25" customHeight="1" x14ac:dyDescent="0.25">
      <c r="A68" s="81"/>
      <c r="B68" s="57"/>
      <c r="C68" s="48"/>
      <c r="D68" s="57"/>
      <c r="E68" s="94"/>
      <c r="F68" s="96"/>
      <c r="G68" s="36">
        <v>43</v>
      </c>
      <c r="H68" s="99"/>
      <c r="I68" s="72"/>
      <c r="J68" s="69"/>
    </row>
    <row r="69" spans="1:10" ht="36" customHeight="1" x14ac:dyDescent="0.25">
      <c r="A69" s="81"/>
      <c r="B69" s="57"/>
      <c r="C69" s="48"/>
      <c r="D69" s="58"/>
      <c r="E69" s="94"/>
      <c r="F69" s="97"/>
      <c r="G69" s="17">
        <v>73</v>
      </c>
      <c r="H69" s="100"/>
      <c r="I69" s="73"/>
      <c r="J69" s="70"/>
    </row>
    <row r="70" spans="1:10" ht="36" customHeight="1" x14ac:dyDescent="0.25">
      <c r="A70" s="59" t="s">
        <v>33</v>
      </c>
      <c r="B70" s="59" t="s">
        <v>34</v>
      </c>
      <c r="C70" s="59" t="s">
        <v>35</v>
      </c>
      <c r="D70" s="53" t="s">
        <v>43</v>
      </c>
      <c r="E70" s="59" t="s">
        <v>15</v>
      </c>
      <c r="F70" s="59" t="s">
        <v>305</v>
      </c>
      <c r="G70" s="17">
        <v>87</v>
      </c>
      <c r="H70" s="55">
        <f>(G70+G71+G72)/3</f>
        <v>66</v>
      </c>
      <c r="I70" s="65">
        <v>29758133</v>
      </c>
      <c r="J70" s="68">
        <f>J67-I70</f>
        <v>-203244006</v>
      </c>
    </row>
    <row r="71" spans="1:10" ht="33" customHeight="1" x14ac:dyDescent="0.25">
      <c r="A71" s="60"/>
      <c r="B71" s="60"/>
      <c r="C71" s="60"/>
      <c r="D71" s="53"/>
      <c r="E71" s="60"/>
      <c r="F71" s="60"/>
      <c r="G71" s="17">
        <v>44</v>
      </c>
      <c r="H71" s="55"/>
      <c r="I71" s="66"/>
      <c r="J71" s="69"/>
    </row>
    <row r="72" spans="1:10" ht="30.75" customHeight="1" x14ac:dyDescent="0.25">
      <c r="A72" s="61"/>
      <c r="B72" s="61"/>
      <c r="C72" s="61"/>
      <c r="D72" s="53"/>
      <c r="E72" s="61"/>
      <c r="F72" s="61"/>
      <c r="G72" s="17">
        <v>67</v>
      </c>
      <c r="H72" s="55"/>
      <c r="I72" s="67"/>
      <c r="J72" s="70"/>
    </row>
    <row r="73" spans="1:10" ht="29.25" customHeight="1" x14ac:dyDescent="0.25">
      <c r="A73" s="59" t="s">
        <v>27</v>
      </c>
      <c r="B73" s="59" t="s">
        <v>28</v>
      </c>
      <c r="C73" s="59" t="s">
        <v>29</v>
      </c>
      <c r="D73" s="53" t="s">
        <v>43</v>
      </c>
      <c r="E73" s="53" t="s">
        <v>15</v>
      </c>
      <c r="F73" s="53" t="s">
        <v>305</v>
      </c>
      <c r="G73" s="17">
        <v>82</v>
      </c>
      <c r="H73" s="55">
        <f>(G73+G74+G75)/3</f>
        <v>63.666666666666664</v>
      </c>
      <c r="I73" s="71">
        <v>21344800</v>
      </c>
      <c r="J73" s="68">
        <f>J70-I73</f>
        <v>-224588806</v>
      </c>
    </row>
    <row r="74" spans="1:10" ht="28.5" customHeight="1" x14ac:dyDescent="0.25">
      <c r="A74" s="60"/>
      <c r="B74" s="60"/>
      <c r="C74" s="60"/>
      <c r="D74" s="53"/>
      <c r="E74" s="53"/>
      <c r="F74" s="53"/>
      <c r="G74" s="17">
        <v>35</v>
      </c>
      <c r="H74" s="55"/>
      <c r="I74" s="72"/>
      <c r="J74" s="69"/>
    </row>
    <row r="75" spans="1:10" ht="28.5" customHeight="1" x14ac:dyDescent="0.25">
      <c r="A75" s="61"/>
      <c r="B75" s="61"/>
      <c r="C75" s="61"/>
      <c r="D75" s="53"/>
      <c r="E75" s="53"/>
      <c r="F75" s="53"/>
      <c r="G75" s="17">
        <v>74</v>
      </c>
      <c r="H75" s="55"/>
      <c r="I75" s="73"/>
      <c r="J75" s="70"/>
    </row>
    <row r="76" spans="1:10" ht="33" customHeight="1" x14ac:dyDescent="0.25">
      <c r="A76" s="59" t="s">
        <v>30</v>
      </c>
      <c r="B76" s="59" t="s">
        <v>31</v>
      </c>
      <c r="C76" s="59" t="s">
        <v>32</v>
      </c>
      <c r="D76" s="53" t="s">
        <v>43</v>
      </c>
      <c r="E76" s="53" t="s">
        <v>15</v>
      </c>
      <c r="F76" s="53" t="s">
        <v>305</v>
      </c>
      <c r="G76" s="17">
        <v>84</v>
      </c>
      <c r="H76" s="55">
        <f>(G76+G77+G78)/3</f>
        <v>61.666666666666664</v>
      </c>
      <c r="I76" s="65">
        <v>29758133</v>
      </c>
      <c r="J76" s="68">
        <f>J73-I76</f>
        <v>-254346939</v>
      </c>
    </row>
    <row r="77" spans="1:10" ht="30.75" customHeight="1" x14ac:dyDescent="0.25">
      <c r="A77" s="60"/>
      <c r="B77" s="60"/>
      <c r="C77" s="60"/>
      <c r="D77" s="53"/>
      <c r="E77" s="53"/>
      <c r="F77" s="53"/>
      <c r="G77" s="17">
        <v>55</v>
      </c>
      <c r="H77" s="55"/>
      <c r="I77" s="66"/>
      <c r="J77" s="69"/>
    </row>
    <row r="78" spans="1:10" ht="33" customHeight="1" x14ac:dyDescent="0.25">
      <c r="A78" s="61"/>
      <c r="B78" s="61"/>
      <c r="C78" s="61"/>
      <c r="D78" s="53"/>
      <c r="E78" s="53"/>
      <c r="F78" s="53"/>
      <c r="G78" s="17">
        <v>46</v>
      </c>
      <c r="H78" s="55"/>
      <c r="I78" s="67"/>
      <c r="J78" s="70"/>
    </row>
    <row r="79" spans="1:10" ht="72" customHeight="1" x14ac:dyDescent="0.25">
      <c r="A79" s="48" t="s">
        <v>242</v>
      </c>
      <c r="B79" s="48" t="s">
        <v>243</v>
      </c>
      <c r="C79" s="48" t="s">
        <v>244</v>
      </c>
      <c r="D79" s="53" t="s">
        <v>247</v>
      </c>
      <c r="E79" s="53" t="s">
        <v>248</v>
      </c>
      <c r="F79" s="53" t="s">
        <v>304</v>
      </c>
      <c r="G79" s="17">
        <v>71.099999999999994</v>
      </c>
      <c r="H79" s="55">
        <f>(G79+G80)/2</f>
        <v>60.8</v>
      </c>
      <c r="I79" s="65">
        <v>15000000</v>
      </c>
      <c r="J79" s="74">
        <f>J76-I79</f>
        <v>-269346939</v>
      </c>
    </row>
    <row r="80" spans="1:10" ht="72.75" customHeight="1" x14ac:dyDescent="0.25">
      <c r="A80" s="48"/>
      <c r="B80" s="48"/>
      <c r="C80" s="48"/>
      <c r="D80" s="53"/>
      <c r="E80" s="53"/>
      <c r="F80" s="53"/>
      <c r="G80" s="17">
        <v>50.5</v>
      </c>
      <c r="H80" s="55"/>
      <c r="I80" s="67"/>
      <c r="J80" s="75"/>
    </row>
    <row r="81" spans="1:10" ht="44.25" customHeight="1" x14ac:dyDescent="0.25">
      <c r="A81" s="48" t="s">
        <v>221</v>
      </c>
      <c r="B81" s="48" t="s">
        <v>223</v>
      </c>
      <c r="C81" s="48" t="s">
        <v>222</v>
      </c>
      <c r="D81" s="53" t="s">
        <v>200</v>
      </c>
      <c r="E81" s="53" t="s">
        <v>173</v>
      </c>
      <c r="F81" s="53" t="s">
        <v>300</v>
      </c>
      <c r="G81" s="17">
        <v>54</v>
      </c>
      <c r="H81" s="55">
        <f>(G81+G82)/2</f>
        <v>60.5</v>
      </c>
      <c r="I81" s="76">
        <v>30000000</v>
      </c>
      <c r="J81" s="74">
        <f>J79-I81</f>
        <v>-299346939</v>
      </c>
    </row>
    <row r="82" spans="1:10" ht="48.75" customHeight="1" x14ac:dyDescent="0.25">
      <c r="A82" s="48"/>
      <c r="B82" s="48"/>
      <c r="C82" s="48"/>
      <c r="D82" s="53"/>
      <c r="E82" s="53"/>
      <c r="F82" s="53"/>
      <c r="G82" s="17">
        <v>67</v>
      </c>
      <c r="H82" s="55"/>
      <c r="I82" s="76"/>
      <c r="J82" s="75"/>
    </row>
    <row r="83" spans="1:10" ht="40.5" customHeight="1" x14ac:dyDescent="0.25">
      <c r="A83" s="77" t="s">
        <v>146</v>
      </c>
      <c r="B83" s="77" t="s">
        <v>147</v>
      </c>
      <c r="C83" s="77" t="s">
        <v>148</v>
      </c>
      <c r="D83" s="53" t="s">
        <v>150</v>
      </c>
      <c r="E83" s="53" t="s">
        <v>50</v>
      </c>
      <c r="F83" s="53" t="s">
        <v>302</v>
      </c>
      <c r="G83" s="17">
        <v>50</v>
      </c>
      <c r="H83" s="55">
        <f>(G83+G84)/2</f>
        <v>57</v>
      </c>
      <c r="I83" s="76">
        <v>30000000</v>
      </c>
      <c r="J83" s="74">
        <f>J81-I83</f>
        <v>-329346939</v>
      </c>
    </row>
    <row r="84" spans="1:10" ht="39" customHeight="1" x14ac:dyDescent="0.25">
      <c r="A84" s="78"/>
      <c r="B84" s="78"/>
      <c r="C84" s="78"/>
      <c r="D84" s="53"/>
      <c r="E84" s="53"/>
      <c r="F84" s="53"/>
      <c r="G84" s="17">
        <v>64</v>
      </c>
      <c r="H84" s="55"/>
      <c r="I84" s="76"/>
      <c r="J84" s="75"/>
    </row>
    <row r="85" spans="1:10" ht="40.5" customHeight="1" x14ac:dyDescent="0.25">
      <c r="A85" s="48" t="s">
        <v>230</v>
      </c>
      <c r="B85" s="52" t="s">
        <v>231</v>
      </c>
      <c r="C85" s="48" t="s">
        <v>232</v>
      </c>
      <c r="D85" s="53" t="s">
        <v>197</v>
      </c>
      <c r="E85" s="53" t="s">
        <v>168</v>
      </c>
      <c r="F85" s="53" t="s">
        <v>303</v>
      </c>
      <c r="G85" s="17">
        <v>52</v>
      </c>
      <c r="H85" s="55">
        <f>(G85+G86)/2</f>
        <v>56.5</v>
      </c>
      <c r="I85" s="65">
        <v>30000000</v>
      </c>
      <c r="J85" s="74">
        <f>J83-I85</f>
        <v>-359346939</v>
      </c>
    </row>
    <row r="86" spans="1:10" ht="36.75" customHeight="1" x14ac:dyDescent="0.25">
      <c r="A86" s="48"/>
      <c r="B86" s="52"/>
      <c r="C86" s="48"/>
      <c r="D86" s="53"/>
      <c r="E86" s="53"/>
      <c r="F86" s="53"/>
      <c r="G86" s="17">
        <v>61</v>
      </c>
      <c r="H86" s="55"/>
      <c r="I86" s="67"/>
      <c r="J86" s="75"/>
    </row>
    <row r="87" spans="1:10" ht="37.5" customHeight="1" x14ac:dyDescent="0.25">
      <c r="A87" s="77" t="s">
        <v>201</v>
      </c>
      <c r="B87" s="77" t="s">
        <v>202</v>
      </c>
      <c r="C87" s="48" t="s">
        <v>203</v>
      </c>
      <c r="D87" s="53" t="s">
        <v>200</v>
      </c>
      <c r="E87" s="79" t="s">
        <v>173</v>
      </c>
      <c r="F87" s="79" t="s">
        <v>300</v>
      </c>
      <c r="G87" s="36">
        <v>44</v>
      </c>
      <c r="H87" s="55">
        <f>(G87+G88)/2</f>
        <v>45.5</v>
      </c>
      <c r="I87" s="71">
        <v>30000000</v>
      </c>
      <c r="J87" s="74">
        <f>J85-I87</f>
        <v>-389346939</v>
      </c>
    </row>
    <row r="88" spans="1:10" ht="34.5" customHeight="1" x14ac:dyDescent="0.25">
      <c r="A88" s="78"/>
      <c r="B88" s="78"/>
      <c r="C88" s="48"/>
      <c r="D88" s="53"/>
      <c r="E88" s="80"/>
      <c r="F88" s="80"/>
      <c r="G88" s="36">
        <v>47</v>
      </c>
      <c r="H88" s="55"/>
      <c r="I88" s="73"/>
      <c r="J88" s="75"/>
    </row>
    <row r="89" spans="1:10" ht="37.5" customHeight="1" x14ac:dyDescent="0.25">
      <c r="A89" s="44" t="s">
        <v>291</v>
      </c>
      <c r="B89" s="31"/>
      <c r="C89" s="45" t="s">
        <v>292</v>
      </c>
      <c r="D89" s="45"/>
      <c r="E89" s="45"/>
      <c r="F89" s="45"/>
      <c r="G89" s="45"/>
      <c r="H89" s="45"/>
      <c r="I89" s="47">
        <v>25</v>
      </c>
      <c r="J89" s="47"/>
    </row>
    <row r="90" spans="1:10" ht="32.25" customHeight="1" x14ac:dyDescent="0.25">
      <c r="A90" s="44"/>
      <c r="B90" s="32"/>
      <c r="C90" s="45" t="s">
        <v>293</v>
      </c>
      <c r="D90" s="45"/>
      <c r="E90" s="45"/>
      <c r="F90" s="45"/>
      <c r="G90" s="45"/>
      <c r="H90" s="45"/>
      <c r="I90" s="47">
        <v>5</v>
      </c>
      <c r="J90" s="47"/>
    </row>
    <row r="91" spans="1:10" ht="33" customHeight="1" x14ac:dyDescent="0.25">
      <c r="A91" s="44"/>
      <c r="B91" s="33"/>
      <c r="C91" s="45" t="s">
        <v>294</v>
      </c>
      <c r="D91" s="45"/>
      <c r="E91" s="45"/>
      <c r="F91" s="45"/>
      <c r="G91" s="45"/>
      <c r="H91" s="45"/>
      <c r="I91" s="47">
        <v>9</v>
      </c>
      <c r="J91" s="47"/>
    </row>
    <row r="92" spans="1:10" ht="44.25" customHeight="1" x14ac:dyDescent="0.25">
      <c r="A92" s="46" t="s">
        <v>295</v>
      </c>
      <c r="B92" s="46"/>
      <c r="C92" s="46"/>
      <c r="D92" s="46"/>
      <c r="E92" s="46"/>
      <c r="F92" s="46"/>
      <c r="G92" s="46"/>
      <c r="H92" s="46"/>
      <c r="I92" s="47">
        <f>SUM(I89:J91)</f>
        <v>39</v>
      </c>
      <c r="J92" s="47"/>
    </row>
    <row r="93" spans="1:10" ht="28.5" customHeight="1" x14ac:dyDescent="0.35">
      <c r="A93" s="41" t="s">
        <v>316</v>
      </c>
      <c r="B93" s="41"/>
      <c r="C93" s="41"/>
      <c r="D93" s="41"/>
      <c r="E93" s="41"/>
      <c r="F93" s="41"/>
      <c r="G93" s="41"/>
      <c r="H93" s="41"/>
      <c r="I93" s="41"/>
      <c r="J93" s="41"/>
    </row>
    <row r="94" spans="1:10" ht="25.9" customHeight="1" x14ac:dyDescent="0.25"/>
    <row r="95" spans="1:10" ht="25.9" customHeight="1" x14ac:dyDescent="0.25">
      <c r="A95" s="122" t="s">
        <v>0</v>
      </c>
      <c r="B95" s="122"/>
      <c r="C95" s="122"/>
      <c r="D95" s="122"/>
      <c r="E95" s="122"/>
      <c r="F95" s="122"/>
      <c r="G95" s="122"/>
      <c r="H95" s="122"/>
      <c r="I95" s="122"/>
      <c r="J95" s="122"/>
    </row>
    <row r="96" spans="1:10" ht="50.25" customHeight="1" x14ac:dyDescent="0.25">
      <c r="A96" s="122"/>
      <c r="B96" s="122"/>
      <c r="C96" s="122"/>
      <c r="D96" s="122"/>
      <c r="E96" s="122"/>
      <c r="F96" s="122"/>
      <c r="G96" s="122"/>
      <c r="H96" s="122"/>
      <c r="I96" s="122"/>
      <c r="J96" s="122"/>
    </row>
    <row r="97" spans="1:10" ht="61.5" customHeight="1" x14ac:dyDescent="0.25">
      <c r="A97" s="122" t="s">
        <v>314</v>
      </c>
      <c r="B97" s="122"/>
      <c r="C97" s="122"/>
      <c r="D97" s="122"/>
      <c r="E97" s="122"/>
      <c r="F97" s="122"/>
      <c r="G97" s="122"/>
      <c r="H97" s="122"/>
      <c r="I97" s="122"/>
      <c r="J97" s="122"/>
    </row>
    <row r="98" spans="1:10" ht="30" customHeight="1" x14ac:dyDescent="0.25">
      <c r="A98" s="123" t="s">
        <v>11</v>
      </c>
      <c r="B98" s="123"/>
      <c r="C98" s="123"/>
      <c r="D98" s="123"/>
      <c r="E98" s="123"/>
      <c r="F98" s="123"/>
      <c r="G98" s="123"/>
      <c r="H98" s="123"/>
      <c r="I98" s="123"/>
      <c r="J98" s="3" t="s">
        <v>2</v>
      </c>
    </row>
    <row r="99" spans="1:10" ht="55.5" customHeight="1" x14ac:dyDescent="0.25">
      <c r="A99" s="26" t="s">
        <v>3</v>
      </c>
      <c r="B99" s="27" t="s">
        <v>4</v>
      </c>
      <c r="C99" s="26" t="s">
        <v>5</v>
      </c>
      <c r="D99" s="26" t="s">
        <v>6</v>
      </c>
      <c r="E99" s="26" t="s">
        <v>7</v>
      </c>
      <c r="F99" s="26" t="s">
        <v>8</v>
      </c>
      <c r="G99" s="34" t="s">
        <v>9</v>
      </c>
      <c r="H99" s="28" t="s">
        <v>16</v>
      </c>
      <c r="I99" s="26" t="s">
        <v>10</v>
      </c>
      <c r="J99" s="30">
        <v>350000000</v>
      </c>
    </row>
    <row r="100" spans="1:10" ht="30" customHeight="1" x14ac:dyDescent="0.25">
      <c r="A100" s="43" t="s">
        <v>23</v>
      </c>
      <c r="B100" s="43" t="s">
        <v>24</v>
      </c>
      <c r="C100" s="43" t="s">
        <v>25</v>
      </c>
      <c r="D100" s="43" t="s">
        <v>26</v>
      </c>
      <c r="E100" s="43" t="s">
        <v>21</v>
      </c>
      <c r="F100" s="43" t="s">
        <v>22</v>
      </c>
      <c r="G100" s="15">
        <v>100</v>
      </c>
      <c r="H100" s="54">
        <f>(G100+G101)/2</f>
        <v>96</v>
      </c>
      <c r="I100" s="42">
        <v>10000000</v>
      </c>
      <c r="J100" s="42">
        <f>J99-I100</f>
        <v>340000000</v>
      </c>
    </row>
    <row r="101" spans="1:10" ht="30.75" customHeight="1" x14ac:dyDescent="0.25">
      <c r="A101" s="43"/>
      <c r="B101" s="43"/>
      <c r="C101" s="43"/>
      <c r="D101" s="43"/>
      <c r="E101" s="43"/>
      <c r="F101" s="43"/>
      <c r="G101" s="15">
        <v>92</v>
      </c>
      <c r="H101" s="54"/>
      <c r="I101" s="42"/>
      <c r="J101" s="42"/>
    </row>
    <row r="102" spans="1:10" ht="45.75" customHeight="1" x14ac:dyDescent="0.25">
      <c r="A102" s="49" t="s">
        <v>107</v>
      </c>
      <c r="B102" s="49" t="s">
        <v>108</v>
      </c>
      <c r="C102" s="49" t="s">
        <v>109</v>
      </c>
      <c r="D102" s="43" t="s">
        <v>106</v>
      </c>
      <c r="E102" s="43" t="s">
        <v>21</v>
      </c>
      <c r="F102" s="43" t="s">
        <v>22</v>
      </c>
      <c r="G102" s="15">
        <v>93</v>
      </c>
      <c r="H102" s="54">
        <f>(G102+G103)/2</f>
        <v>91.5</v>
      </c>
      <c r="I102" s="42">
        <v>15000000</v>
      </c>
      <c r="J102" s="42">
        <f>J100-I102</f>
        <v>325000000</v>
      </c>
    </row>
    <row r="103" spans="1:10" ht="45.75" customHeight="1" x14ac:dyDescent="0.25">
      <c r="A103" s="51"/>
      <c r="B103" s="51"/>
      <c r="C103" s="51"/>
      <c r="D103" s="43"/>
      <c r="E103" s="43"/>
      <c r="F103" s="43"/>
      <c r="G103" s="15">
        <v>90</v>
      </c>
      <c r="H103" s="54"/>
      <c r="I103" s="42"/>
      <c r="J103" s="42"/>
    </row>
    <row r="104" spans="1:10" ht="36.75" customHeight="1" x14ac:dyDescent="0.25">
      <c r="A104" s="49" t="s">
        <v>188</v>
      </c>
      <c r="B104" s="49" t="s">
        <v>189</v>
      </c>
      <c r="C104" s="49" t="s">
        <v>190</v>
      </c>
      <c r="D104" s="43" t="s">
        <v>198</v>
      </c>
      <c r="E104" s="43" t="s">
        <v>21</v>
      </c>
      <c r="F104" s="43" t="s">
        <v>22</v>
      </c>
      <c r="G104" s="15">
        <v>92.3</v>
      </c>
      <c r="H104" s="54">
        <f>(G104+G105)/2</f>
        <v>91.15</v>
      </c>
      <c r="I104" s="42">
        <v>15000000</v>
      </c>
      <c r="J104" s="42">
        <f>J102-I104</f>
        <v>310000000</v>
      </c>
    </row>
    <row r="105" spans="1:10" ht="39.75" customHeight="1" x14ac:dyDescent="0.25">
      <c r="A105" s="51"/>
      <c r="B105" s="51"/>
      <c r="C105" s="51"/>
      <c r="D105" s="43"/>
      <c r="E105" s="43"/>
      <c r="F105" s="43"/>
      <c r="G105" s="15">
        <v>90</v>
      </c>
      <c r="H105" s="54"/>
      <c r="I105" s="42"/>
      <c r="J105" s="42"/>
    </row>
    <row r="106" spans="1:10" ht="45" customHeight="1" x14ac:dyDescent="0.25">
      <c r="A106" s="49" t="s">
        <v>64</v>
      </c>
      <c r="B106" s="49" t="s">
        <v>69</v>
      </c>
      <c r="C106" s="49" t="s">
        <v>65</v>
      </c>
      <c r="D106" s="43" t="s">
        <v>68</v>
      </c>
      <c r="E106" s="43" t="s">
        <v>21</v>
      </c>
      <c r="F106" s="43" t="s">
        <v>22</v>
      </c>
      <c r="G106" s="15">
        <v>93</v>
      </c>
      <c r="H106" s="54">
        <f>(G106+G107)/2</f>
        <v>90</v>
      </c>
      <c r="I106" s="42">
        <v>15000000</v>
      </c>
      <c r="J106" s="42">
        <f>J104-I106</f>
        <v>295000000</v>
      </c>
    </row>
    <row r="107" spans="1:10" ht="44.25" customHeight="1" x14ac:dyDescent="0.25">
      <c r="A107" s="51"/>
      <c r="B107" s="51"/>
      <c r="C107" s="51"/>
      <c r="D107" s="43"/>
      <c r="E107" s="43"/>
      <c r="F107" s="43"/>
      <c r="G107" s="15">
        <v>87</v>
      </c>
      <c r="H107" s="54"/>
      <c r="I107" s="42"/>
      <c r="J107" s="42"/>
    </row>
    <row r="108" spans="1:10" ht="36" customHeight="1" x14ac:dyDescent="0.25">
      <c r="A108" s="49" t="s">
        <v>157</v>
      </c>
      <c r="B108" s="49" t="s">
        <v>158</v>
      </c>
      <c r="C108" s="49" t="s">
        <v>159</v>
      </c>
      <c r="D108" s="43" t="s">
        <v>115</v>
      </c>
      <c r="E108" s="43" t="s">
        <v>21</v>
      </c>
      <c r="F108" s="43" t="s">
        <v>22</v>
      </c>
      <c r="G108" s="15">
        <v>92</v>
      </c>
      <c r="H108" s="54">
        <f>(G108+G109)/2</f>
        <v>89.5</v>
      </c>
      <c r="I108" s="42">
        <v>15000000</v>
      </c>
      <c r="J108" s="42">
        <f>J106-I108</f>
        <v>280000000</v>
      </c>
    </row>
    <row r="109" spans="1:10" ht="30.75" customHeight="1" x14ac:dyDescent="0.25">
      <c r="A109" s="51"/>
      <c r="B109" s="51"/>
      <c r="C109" s="51"/>
      <c r="D109" s="43"/>
      <c r="E109" s="43"/>
      <c r="F109" s="43"/>
      <c r="G109" s="15">
        <v>87</v>
      </c>
      <c r="H109" s="54"/>
      <c r="I109" s="42"/>
      <c r="J109" s="42"/>
    </row>
    <row r="110" spans="1:10" ht="33.75" customHeight="1" x14ac:dyDescent="0.25">
      <c r="A110" s="49" t="s">
        <v>239</v>
      </c>
      <c r="B110" s="49" t="s">
        <v>240</v>
      </c>
      <c r="C110" s="49" t="s">
        <v>241</v>
      </c>
      <c r="D110" s="124" t="s">
        <v>246</v>
      </c>
      <c r="E110" s="43" t="s">
        <v>21</v>
      </c>
      <c r="F110" s="43" t="s">
        <v>22</v>
      </c>
      <c r="G110" s="15">
        <v>91</v>
      </c>
      <c r="H110" s="54">
        <f>(G110+G111)/2</f>
        <v>89</v>
      </c>
      <c r="I110" s="86">
        <v>15000000</v>
      </c>
      <c r="J110" s="42">
        <f>J108-I110</f>
        <v>265000000</v>
      </c>
    </row>
    <row r="111" spans="1:10" ht="39.75" customHeight="1" x14ac:dyDescent="0.25">
      <c r="A111" s="50"/>
      <c r="B111" s="50"/>
      <c r="C111" s="50"/>
      <c r="D111" s="124"/>
      <c r="E111" s="43"/>
      <c r="F111" s="43"/>
      <c r="G111" s="15">
        <v>87</v>
      </c>
      <c r="H111" s="54"/>
      <c r="I111" s="87"/>
      <c r="J111" s="42"/>
    </row>
    <row r="112" spans="1:10" ht="39" customHeight="1" x14ac:dyDescent="0.25">
      <c r="A112" s="49" t="s">
        <v>129</v>
      </c>
      <c r="B112" s="49" t="s">
        <v>130</v>
      </c>
      <c r="C112" s="49" t="s">
        <v>131</v>
      </c>
      <c r="D112" s="43" t="s">
        <v>144</v>
      </c>
      <c r="E112" s="43" t="s">
        <v>21</v>
      </c>
      <c r="F112" s="43" t="s">
        <v>22</v>
      </c>
      <c r="G112" s="15">
        <v>90</v>
      </c>
      <c r="H112" s="54">
        <f>(G112+G113)/2</f>
        <v>87.5</v>
      </c>
      <c r="I112" s="42">
        <v>10000000</v>
      </c>
      <c r="J112" s="42">
        <f>J110-I112</f>
        <v>255000000</v>
      </c>
    </row>
    <row r="113" spans="1:10" ht="34.5" customHeight="1" x14ac:dyDescent="0.25">
      <c r="A113" s="51"/>
      <c r="B113" s="51"/>
      <c r="C113" s="51"/>
      <c r="D113" s="43"/>
      <c r="E113" s="43"/>
      <c r="F113" s="43"/>
      <c r="G113" s="15">
        <v>85</v>
      </c>
      <c r="H113" s="54"/>
      <c r="I113" s="42"/>
      <c r="J113" s="42"/>
    </row>
    <row r="114" spans="1:10" ht="36" customHeight="1" x14ac:dyDescent="0.25">
      <c r="A114" s="109" t="s">
        <v>112</v>
      </c>
      <c r="B114" s="109" t="s">
        <v>113</v>
      </c>
      <c r="C114" s="109" t="s">
        <v>114</v>
      </c>
      <c r="D114" s="43" t="s">
        <v>115</v>
      </c>
      <c r="E114" s="43" t="s">
        <v>21</v>
      </c>
      <c r="F114" s="43" t="s">
        <v>22</v>
      </c>
      <c r="G114" s="15">
        <v>82</v>
      </c>
      <c r="H114" s="54">
        <f>(G114+G115)/2</f>
        <v>87</v>
      </c>
      <c r="I114" s="42">
        <v>14907000</v>
      </c>
      <c r="J114" s="42">
        <f>J112-I114</f>
        <v>240093000</v>
      </c>
    </row>
    <row r="115" spans="1:10" ht="35.25" customHeight="1" x14ac:dyDescent="0.25">
      <c r="A115" s="109"/>
      <c r="B115" s="109"/>
      <c r="C115" s="109"/>
      <c r="D115" s="43"/>
      <c r="E115" s="43"/>
      <c r="F115" s="43"/>
      <c r="G115" s="15">
        <v>92</v>
      </c>
      <c r="H115" s="54"/>
      <c r="I115" s="42"/>
      <c r="J115" s="42"/>
    </row>
    <row r="116" spans="1:10" ht="57.75" customHeight="1" x14ac:dyDescent="0.25">
      <c r="A116" s="49" t="s">
        <v>191</v>
      </c>
      <c r="B116" s="49" t="s">
        <v>192</v>
      </c>
      <c r="C116" s="49" t="s">
        <v>193</v>
      </c>
      <c r="D116" s="43" t="s">
        <v>199</v>
      </c>
      <c r="E116" s="43" t="s">
        <v>21</v>
      </c>
      <c r="F116" s="43" t="s">
        <v>22</v>
      </c>
      <c r="G116" s="15">
        <v>82</v>
      </c>
      <c r="H116" s="54">
        <f>(G116+G117)/2</f>
        <v>86.75</v>
      </c>
      <c r="I116" s="42">
        <v>15000000</v>
      </c>
      <c r="J116" s="42">
        <f>J114-I116</f>
        <v>225093000</v>
      </c>
    </row>
    <row r="117" spans="1:10" ht="51.75" customHeight="1" x14ac:dyDescent="0.25">
      <c r="A117" s="51"/>
      <c r="B117" s="51"/>
      <c r="C117" s="51"/>
      <c r="D117" s="43"/>
      <c r="E117" s="43"/>
      <c r="F117" s="43"/>
      <c r="G117" s="15">
        <v>91.5</v>
      </c>
      <c r="H117" s="54"/>
      <c r="I117" s="42"/>
      <c r="J117" s="42"/>
    </row>
    <row r="118" spans="1:10" ht="36" customHeight="1" x14ac:dyDescent="0.25">
      <c r="A118" s="49" t="s">
        <v>103</v>
      </c>
      <c r="B118" s="49" t="s">
        <v>104</v>
      </c>
      <c r="C118" s="49" t="s">
        <v>101</v>
      </c>
      <c r="D118" s="43" t="s">
        <v>105</v>
      </c>
      <c r="E118" s="43" t="s">
        <v>21</v>
      </c>
      <c r="F118" s="43" t="s">
        <v>22</v>
      </c>
      <c r="G118" s="15">
        <v>98</v>
      </c>
      <c r="H118" s="54">
        <f>(G118+G119)/2</f>
        <v>86</v>
      </c>
      <c r="I118" s="42">
        <v>15000000</v>
      </c>
      <c r="J118" s="42">
        <f>J116-I118</f>
        <v>210093000</v>
      </c>
    </row>
    <row r="119" spans="1:10" ht="35.25" customHeight="1" x14ac:dyDescent="0.25">
      <c r="A119" s="51"/>
      <c r="B119" s="51"/>
      <c r="C119" s="51"/>
      <c r="D119" s="43"/>
      <c r="E119" s="43"/>
      <c r="F119" s="43"/>
      <c r="G119" s="15">
        <v>74</v>
      </c>
      <c r="H119" s="54"/>
      <c r="I119" s="42"/>
      <c r="J119" s="42"/>
    </row>
    <row r="120" spans="1:10" ht="36.75" customHeight="1" x14ac:dyDescent="0.25">
      <c r="A120" s="49" t="s">
        <v>132</v>
      </c>
      <c r="B120" s="49" t="s">
        <v>133</v>
      </c>
      <c r="C120" s="49" t="s">
        <v>134</v>
      </c>
      <c r="D120" s="43" t="s">
        <v>144</v>
      </c>
      <c r="E120" s="43" t="s">
        <v>21</v>
      </c>
      <c r="F120" s="43" t="s">
        <v>22</v>
      </c>
      <c r="G120" s="15">
        <v>84</v>
      </c>
      <c r="H120" s="54">
        <f>(G120+G121)/2</f>
        <v>85.5</v>
      </c>
      <c r="I120" s="42">
        <v>15000000</v>
      </c>
      <c r="J120" s="42">
        <f>J118-I120</f>
        <v>195093000</v>
      </c>
    </row>
    <row r="121" spans="1:10" ht="30.75" customHeight="1" x14ac:dyDescent="0.25">
      <c r="A121" s="51"/>
      <c r="B121" s="51"/>
      <c r="C121" s="51"/>
      <c r="D121" s="43"/>
      <c r="E121" s="43"/>
      <c r="F121" s="43"/>
      <c r="G121" s="15">
        <v>87</v>
      </c>
      <c r="H121" s="54"/>
      <c r="I121" s="42"/>
      <c r="J121" s="42"/>
    </row>
    <row r="122" spans="1:10" ht="33" customHeight="1" x14ac:dyDescent="0.25">
      <c r="A122" s="49" t="s">
        <v>151</v>
      </c>
      <c r="B122" s="49" t="s">
        <v>152</v>
      </c>
      <c r="C122" s="49" t="s">
        <v>153</v>
      </c>
      <c r="D122" s="43" t="s">
        <v>125</v>
      </c>
      <c r="E122" s="43" t="s">
        <v>21</v>
      </c>
      <c r="F122" s="43" t="s">
        <v>22</v>
      </c>
      <c r="G122" s="15">
        <v>85</v>
      </c>
      <c r="H122" s="54">
        <f>(G122+G123)/2</f>
        <v>84.5</v>
      </c>
      <c r="I122" s="42">
        <v>14700000</v>
      </c>
      <c r="J122" s="42">
        <f>J120-I122</f>
        <v>180393000</v>
      </c>
    </row>
    <row r="123" spans="1:10" ht="36" customHeight="1" x14ac:dyDescent="0.25">
      <c r="A123" s="51"/>
      <c r="B123" s="51"/>
      <c r="C123" s="51"/>
      <c r="D123" s="43"/>
      <c r="E123" s="43"/>
      <c r="F123" s="43"/>
      <c r="G123" s="15">
        <v>84</v>
      </c>
      <c r="H123" s="54"/>
      <c r="I123" s="42"/>
      <c r="J123" s="42"/>
    </row>
    <row r="124" spans="1:10" ht="42" customHeight="1" x14ac:dyDescent="0.25">
      <c r="A124" s="109" t="s">
        <v>116</v>
      </c>
      <c r="B124" s="109" t="s">
        <v>117</v>
      </c>
      <c r="C124" s="109" t="s">
        <v>118</v>
      </c>
      <c r="D124" s="43" t="s">
        <v>125</v>
      </c>
      <c r="E124" s="43" t="s">
        <v>21</v>
      </c>
      <c r="F124" s="43" t="s">
        <v>22</v>
      </c>
      <c r="G124" s="15">
        <v>83.3</v>
      </c>
      <c r="H124" s="54">
        <f>(G124+G125)/2</f>
        <v>83.65</v>
      </c>
      <c r="I124" s="42">
        <v>14835000</v>
      </c>
      <c r="J124" s="42">
        <f>J122-I124</f>
        <v>165558000</v>
      </c>
    </row>
    <row r="125" spans="1:10" ht="42" customHeight="1" x14ac:dyDescent="0.25">
      <c r="A125" s="109"/>
      <c r="B125" s="109"/>
      <c r="C125" s="109"/>
      <c r="D125" s="43"/>
      <c r="E125" s="43"/>
      <c r="F125" s="43"/>
      <c r="G125" s="15">
        <v>84</v>
      </c>
      <c r="H125" s="54"/>
      <c r="I125" s="42"/>
      <c r="J125" s="42"/>
    </row>
    <row r="126" spans="1:10" ht="50.25" customHeight="1" x14ac:dyDescent="0.25">
      <c r="A126" s="49" t="s">
        <v>110</v>
      </c>
      <c r="B126" s="49" t="s">
        <v>111</v>
      </c>
      <c r="C126" s="49" t="s">
        <v>109</v>
      </c>
      <c r="D126" s="43" t="s">
        <v>106</v>
      </c>
      <c r="E126" s="43" t="s">
        <v>21</v>
      </c>
      <c r="F126" s="43" t="s">
        <v>22</v>
      </c>
      <c r="G126" s="15">
        <v>76</v>
      </c>
      <c r="H126" s="54">
        <f>(G126+G127)/2</f>
        <v>83.5</v>
      </c>
      <c r="I126" s="42">
        <v>15000000</v>
      </c>
      <c r="J126" s="42">
        <f>J124-I126</f>
        <v>150558000</v>
      </c>
    </row>
    <row r="127" spans="1:10" ht="47.25" customHeight="1" x14ac:dyDescent="0.25">
      <c r="A127" s="51"/>
      <c r="B127" s="51"/>
      <c r="C127" s="51"/>
      <c r="D127" s="43"/>
      <c r="E127" s="43"/>
      <c r="F127" s="43"/>
      <c r="G127" s="15">
        <v>91</v>
      </c>
      <c r="H127" s="54"/>
      <c r="I127" s="42"/>
      <c r="J127" s="42"/>
    </row>
    <row r="128" spans="1:10" ht="41.25" customHeight="1" x14ac:dyDescent="0.25">
      <c r="A128" s="109" t="s">
        <v>217</v>
      </c>
      <c r="B128" s="109" t="s">
        <v>218</v>
      </c>
      <c r="C128" s="109" t="s">
        <v>219</v>
      </c>
      <c r="D128" s="109" t="s">
        <v>220</v>
      </c>
      <c r="E128" s="43" t="s">
        <v>21</v>
      </c>
      <c r="F128" s="43" t="s">
        <v>22</v>
      </c>
      <c r="G128" s="15">
        <v>81</v>
      </c>
      <c r="H128" s="54">
        <f>(G128+G129)/2</f>
        <v>83.5</v>
      </c>
      <c r="I128" s="42">
        <v>15000000</v>
      </c>
      <c r="J128" s="42">
        <f>J126-I128</f>
        <v>135558000</v>
      </c>
    </row>
    <row r="129" spans="1:10" ht="37.5" customHeight="1" x14ac:dyDescent="0.25">
      <c r="A129" s="109"/>
      <c r="B129" s="109"/>
      <c r="C129" s="109"/>
      <c r="D129" s="109"/>
      <c r="E129" s="43"/>
      <c r="F129" s="43"/>
      <c r="G129" s="15">
        <v>86</v>
      </c>
      <c r="H129" s="54"/>
      <c r="I129" s="42"/>
      <c r="J129" s="42"/>
    </row>
    <row r="130" spans="1:10" ht="36" customHeight="1" x14ac:dyDescent="0.25">
      <c r="A130" s="109" t="s">
        <v>51</v>
      </c>
      <c r="B130" s="109" t="s">
        <v>52</v>
      </c>
      <c r="C130" s="109" t="s">
        <v>53</v>
      </c>
      <c r="D130" s="43" t="s">
        <v>59</v>
      </c>
      <c r="E130" s="43" t="s">
        <v>21</v>
      </c>
      <c r="F130" s="43" t="s">
        <v>22</v>
      </c>
      <c r="G130" s="15">
        <v>73</v>
      </c>
      <c r="H130" s="54">
        <f>(G130+G131)/2</f>
        <v>81.5</v>
      </c>
      <c r="I130" s="42">
        <v>15000000</v>
      </c>
      <c r="J130" s="42">
        <f>J128-I130</f>
        <v>120558000</v>
      </c>
    </row>
    <row r="131" spans="1:10" ht="34.5" customHeight="1" x14ac:dyDescent="0.25">
      <c r="A131" s="109"/>
      <c r="B131" s="109"/>
      <c r="C131" s="109"/>
      <c r="D131" s="43"/>
      <c r="E131" s="43"/>
      <c r="F131" s="43"/>
      <c r="G131" s="15">
        <v>90</v>
      </c>
      <c r="H131" s="54"/>
      <c r="I131" s="42"/>
      <c r="J131" s="42"/>
    </row>
    <row r="132" spans="1:10" ht="39" customHeight="1" x14ac:dyDescent="0.25">
      <c r="A132" s="49" t="s">
        <v>71</v>
      </c>
      <c r="B132" s="49" t="s">
        <v>72</v>
      </c>
      <c r="C132" s="49" t="s">
        <v>73</v>
      </c>
      <c r="D132" s="43" t="s">
        <v>74</v>
      </c>
      <c r="E132" s="43" t="s">
        <v>21</v>
      </c>
      <c r="F132" s="43" t="s">
        <v>22</v>
      </c>
      <c r="G132" s="15">
        <v>80</v>
      </c>
      <c r="H132" s="54">
        <f>(G132+G133)/2</f>
        <v>79</v>
      </c>
      <c r="I132" s="42">
        <v>15000000</v>
      </c>
      <c r="J132" s="42">
        <f>J130-I132</f>
        <v>105558000</v>
      </c>
    </row>
    <row r="133" spans="1:10" ht="37.5" customHeight="1" x14ac:dyDescent="0.25">
      <c r="A133" s="51"/>
      <c r="B133" s="51"/>
      <c r="C133" s="51"/>
      <c r="D133" s="43"/>
      <c r="E133" s="43"/>
      <c r="F133" s="43"/>
      <c r="G133" s="15">
        <v>78</v>
      </c>
      <c r="H133" s="54"/>
      <c r="I133" s="42"/>
      <c r="J133" s="42"/>
    </row>
    <row r="134" spans="1:10" ht="40.5" customHeight="1" x14ac:dyDescent="0.25">
      <c r="A134" s="49" t="s">
        <v>278</v>
      </c>
      <c r="B134" s="49" t="s">
        <v>279</v>
      </c>
      <c r="C134" s="49" t="s">
        <v>266</v>
      </c>
      <c r="D134" s="109" t="s">
        <v>267</v>
      </c>
      <c r="E134" s="43" t="s">
        <v>21</v>
      </c>
      <c r="F134" s="43" t="s">
        <v>22</v>
      </c>
      <c r="G134" s="15">
        <v>78</v>
      </c>
      <c r="H134" s="125">
        <f>(G134+G135)/2</f>
        <v>78.5</v>
      </c>
      <c r="I134" s="126">
        <v>15000000</v>
      </c>
      <c r="J134" s="42">
        <f>J132-I134</f>
        <v>90558000</v>
      </c>
    </row>
    <row r="135" spans="1:10" ht="48" customHeight="1" x14ac:dyDescent="0.25">
      <c r="A135" s="51"/>
      <c r="B135" s="51"/>
      <c r="C135" s="51"/>
      <c r="D135" s="109"/>
      <c r="E135" s="43"/>
      <c r="F135" s="43"/>
      <c r="G135" s="15">
        <v>79</v>
      </c>
      <c r="H135" s="125"/>
      <c r="I135" s="126"/>
      <c r="J135" s="42"/>
    </row>
    <row r="136" spans="1:10" ht="56.25" customHeight="1" x14ac:dyDescent="0.25">
      <c r="A136" s="49" t="s">
        <v>268</v>
      </c>
      <c r="B136" s="49" t="s">
        <v>269</v>
      </c>
      <c r="C136" s="49" t="s">
        <v>270</v>
      </c>
      <c r="D136" s="109" t="s">
        <v>267</v>
      </c>
      <c r="E136" s="43" t="s">
        <v>21</v>
      </c>
      <c r="F136" s="43" t="s">
        <v>22</v>
      </c>
      <c r="G136" s="15">
        <v>78</v>
      </c>
      <c r="H136" s="125">
        <f>(G136+G137)/2</f>
        <v>78</v>
      </c>
      <c r="I136" s="126">
        <v>15000000</v>
      </c>
      <c r="J136" s="42">
        <f>J134-I136</f>
        <v>75558000</v>
      </c>
    </row>
    <row r="137" spans="1:10" ht="53.25" customHeight="1" x14ac:dyDescent="0.25">
      <c r="A137" s="51"/>
      <c r="B137" s="51"/>
      <c r="C137" s="51"/>
      <c r="D137" s="109"/>
      <c r="E137" s="43"/>
      <c r="F137" s="43"/>
      <c r="G137" s="15">
        <v>78</v>
      </c>
      <c r="H137" s="125"/>
      <c r="I137" s="126"/>
      <c r="J137" s="42"/>
    </row>
    <row r="138" spans="1:10" ht="43.5" customHeight="1" x14ac:dyDescent="0.25">
      <c r="A138" s="49" t="s">
        <v>99</v>
      </c>
      <c r="B138" s="49" t="s">
        <v>100</v>
      </c>
      <c r="C138" s="49" t="s">
        <v>101</v>
      </c>
      <c r="D138" s="43" t="s">
        <v>102</v>
      </c>
      <c r="E138" s="43" t="s">
        <v>21</v>
      </c>
      <c r="F138" s="43" t="s">
        <v>22</v>
      </c>
      <c r="G138" s="15">
        <v>79.66</v>
      </c>
      <c r="H138" s="54">
        <f>(G138+G139)/2</f>
        <v>77.33</v>
      </c>
      <c r="I138" s="42">
        <v>15000000</v>
      </c>
      <c r="J138" s="42">
        <f>J136-I138</f>
        <v>60558000</v>
      </c>
    </row>
    <row r="139" spans="1:10" ht="39" customHeight="1" x14ac:dyDescent="0.25">
      <c r="A139" s="51"/>
      <c r="B139" s="51"/>
      <c r="C139" s="51"/>
      <c r="D139" s="43"/>
      <c r="E139" s="43"/>
      <c r="F139" s="43"/>
      <c r="G139" s="15">
        <v>75</v>
      </c>
      <c r="H139" s="54"/>
      <c r="I139" s="42"/>
      <c r="J139" s="42"/>
    </row>
    <row r="140" spans="1:10" ht="55.5" customHeight="1" x14ac:dyDescent="0.25">
      <c r="A140" s="49" t="s">
        <v>79</v>
      </c>
      <c r="B140" s="49" t="s">
        <v>80</v>
      </c>
      <c r="C140" s="49" t="s">
        <v>81</v>
      </c>
      <c r="D140" s="110" t="s">
        <v>82</v>
      </c>
      <c r="E140" s="43" t="s">
        <v>21</v>
      </c>
      <c r="F140" s="43" t="s">
        <v>22</v>
      </c>
      <c r="G140" s="15">
        <v>78</v>
      </c>
      <c r="H140" s="54">
        <f>(G140+G141)/2</f>
        <v>76.5</v>
      </c>
      <c r="I140" s="42">
        <v>13020000</v>
      </c>
      <c r="J140" s="42">
        <f>J138-I140</f>
        <v>47538000</v>
      </c>
    </row>
    <row r="141" spans="1:10" ht="44.25" customHeight="1" x14ac:dyDescent="0.25">
      <c r="A141" s="51"/>
      <c r="B141" s="51"/>
      <c r="C141" s="51"/>
      <c r="D141" s="111"/>
      <c r="E141" s="43"/>
      <c r="F141" s="43"/>
      <c r="G141" s="15">
        <v>75</v>
      </c>
      <c r="H141" s="54"/>
      <c r="I141" s="42"/>
      <c r="J141" s="42"/>
    </row>
    <row r="142" spans="1:10" ht="48.75" customHeight="1" x14ac:dyDescent="0.25">
      <c r="A142" s="49" t="s">
        <v>236</v>
      </c>
      <c r="B142" s="49" t="s">
        <v>237</v>
      </c>
      <c r="C142" s="49" t="s">
        <v>238</v>
      </c>
      <c r="D142" s="124" t="s">
        <v>245</v>
      </c>
      <c r="E142" s="43" t="s">
        <v>21</v>
      </c>
      <c r="F142" s="43" t="s">
        <v>22</v>
      </c>
      <c r="G142" s="15">
        <v>78</v>
      </c>
      <c r="H142" s="54">
        <f>(G142+G143)/2</f>
        <v>76.5</v>
      </c>
      <c r="I142" s="86">
        <v>15000000</v>
      </c>
      <c r="J142" s="42">
        <f>J140-I142</f>
        <v>32538000</v>
      </c>
    </row>
    <row r="143" spans="1:10" ht="46.5" customHeight="1" x14ac:dyDescent="0.25">
      <c r="A143" s="50"/>
      <c r="B143" s="50"/>
      <c r="C143" s="50"/>
      <c r="D143" s="124"/>
      <c r="E143" s="43"/>
      <c r="F143" s="43"/>
      <c r="G143" s="15">
        <v>75</v>
      </c>
      <c r="H143" s="54"/>
      <c r="I143" s="87"/>
      <c r="J143" s="42"/>
    </row>
    <row r="144" spans="1:10" ht="52.5" customHeight="1" x14ac:dyDescent="0.25">
      <c r="A144" s="49" t="s">
        <v>154</v>
      </c>
      <c r="B144" s="49" t="s">
        <v>155</v>
      </c>
      <c r="C144" s="49" t="s">
        <v>156</v>
      </c>
      <c r="D144" s="43" t="s">
        <v>144</v>
      </c>
      <c r="E144" s="43" t="s">
        <v>21</v>
      </c>
      <c r="F144" s="43" t="s">
        <v>22</v>
      </c>
      <c r="G144" s="15">
        <v>70</v>
      </c>
      <c r="H144" s="54">
        <f>(G144+G145)/2</f>
        <v>72</v>
      </c>
      <c r="I144" s="42">
        <v>15000000</v>
      </c>
      <c r="J144" s="42">
        <f>J142-I144</f>
        <v>17538000</v>
      </c>
    </row>
    <row r="145" spans="1:10" ht="48.75" customHeight="1" x14ac:dyDescent="0.25">
      <c r="A145" s="51"/>
      <c r="B145" s="51"/>
      <c r="C145" s="51"/>
      <c r="D145" s="43"/>
      <c r="E145" s="43"/>
      <c r="F145" s="43"/>
      <c r="G145" s="15">
        <v>74</v>
      </c>
      <c r="H145" s="54"/>
      <c r="I145" s="42"/>
      <c r="J145" s="42"/>
    </row>
    <row r="146" spans="1:10" ht="33" customHeight="1" x14ac:dyDescent="0.25">
      <c r="A146" s="49" t="s">
        <v>63</v>
      </c>
      <c r="B146" s="49" t="s">
        <v>70</v>
      </c>
      <c r="C146" s="49" t="s">
        <v>67</v>
      </c>
      <c r="D146" s="43" t="s">
        <v>68</v>
      </c>
      <c r="E146" s="43" t="s">
        <v>21</v>
      </c>
      <c r="F146" s="43" t="s">
        <v>22</v>
      </c>
      <c r="G146" s="15">
        <v>80</v>
      </c>
      <c r="H146" s="54">
        <f>(G146+G147+G148)/3</f>
        <v>71.666666666666671</v>
      </c>
      <c r="I146" s="42">
        <v>15000000</v>
      </c>
      <c r="J146" s="42">
        <f>J144-I146</f>
        <v>2538000</v>
      </c>
    </row>
    <row r="147" spans="1:10" ht="39.75" customHeight="1" x14ac:dyDescent="0.25">
      <c r="A147" s="50"/>
      <c r="B147" s="50"/>
      <c r="C147" s="50"/>
      <c r="D147" s="43"/>
      <c r="E147" s="43"/>
      <c r="F147" s="43"/>
      <c r="G147" s="15">
        <v>83</v>
      </c>
      <c r="H147" s="54"/>
      <c r="I147" s="42"/>
      <c r="J147" s="42"/>
    </row>
    <row r="148" spans="1:10" ht="42" customHeight="1" x14ac:dyDescent="0.25">
      <c r="A148" s="51"/>
      <c r="B148" s="51"/>
      <c r="C148" s="51"/>
      <c r="D148" s="43"/>
      <c r="E148" s="43"/>
      <c r="F148" s="43"/>
      <c r="G148" s="15">
        <v>52</v>
      </c>
      <c r="H148" s="54"/>
      <c r="I148" s="42"/>
      <c r="J148" s="42"/>
    </row>
    <row r="149" spans="1:10" ht="45" customHeight="1" x14ac:dyDescent="0.25">
      <c r="A149" s="127" t="s">
        <v>311</v>
      </c>
      <c r="B149" s="127" t="s">
        <v>93</v>
      </c>
      <c r="C149" s="127" t="s">
        <v>94</v>
      </c>
      <c r="D149" s="129" t="s">
        <v>95</v>
      </c>
      <c r="E149" s="129" t="s">
        <v>21</v>
      </c>
      <c r="F149" s="129" t="s">
        <v>22</v>
      </c>
      <c r="G149" s="18">
        <v>68</v>
      </c>
      <c r="H149" s="130">
        <f>(G149+G150)/2</f>
        <v>69.5</v>
      </c>
      <c r="I149" s="131">
        <v>14084840</v>
      </c>
      <c r="J149" s="132">
        <f>J146-I149</f>
        <v>-11546840</v>
      </c>
    </row>
    <row r="150" spans="1:10" ht="36.75" customHeight="1" x14ac:dyDescent="0.25">
      <c r="A150" s="128"/>
      <c r="B150" s="128"/>
      <c r="C150" s="128"/>
      <c r="D150" s="129"/>
      <c r="E150" s="129"/>
      <c r="F150" s="129"/>
      <c r="G150" s="18">
        <v>71</v>
      </c>
      <c r="H150" s="130"/>
      <c r="I150" s="131"/>
      <c r="J150" s="132"/>
    </row>
    <row r="151" spans="1:10" ht="52.5" customHeight="1" x14ac:dyDescent="0.25">
      <c r="A151" s="127" t="s">
        <v>206</v>
      </c>
      <c r="B151" s="127" t="s">
        <v>210</v>
      </c>
      <c r="C151" s="127" t="s">
        <v>207</v>
      </c>
      <c r="D151" s="129" t="s">
        <v>209</v>
      </c>
      <c r="E151" s="129" t="s">
        <v>21</v>
      </c>
      <c r="F151" s="129" t="s">
        <v>22</v>
      </c>
      <c r="G151" s="18">
        <v>67</v>
      </c>
      <c r="H151" s="130">
        <f>(G151+G152)/2</f>
        <v>69.5</v>
      </c>
      <c r="I151" s="131">
        <v>15000000</v>
      </c>
      <c r="J151" s="132">
        <f>J149-I151</f>
        <v>-26546840</v>
      </c>
    </row>
    <row r="152" spans="1:10" ht="54" customHeight="1" x14ac:dyDescent="0.25">
      <c r="A152" s="128"/>
      <c r="B152" s="128"/>
      <c r="C152" s="128"/>
      <c r="D152" s="129"/>
      <c r="E152" s="129"/>
      <c r="F152" s="129"/>
      <c r="G152" s="18">
        <v>72</v>
      </c>
      <c r="H152" s="130"/>
      <c r="I152" s="131"/>
      <c r="J152" s="132"/>
    </row>
    <row r="153" spans="1:10" ht="36" customHeight="1" x14ac:dyDescent="0.25">
      <c r="A153" s="133" t="s">
        <v>224</v>
      </c>
      <c r="B153" s="133" t="s">
        <v>225</v>
      </c>
      <c r="C153" s="133" t="s">
        <v>226</v>
      </c>
      <c r="D153" s="129" t="s">
        <v>229</v>
      </c>
      <c r="E153" s="134"/>
      <c r="F153" s="134"/>
      <c r="G153" s="37">
        <v>49.5</v>
      </c>
      <c r="H153" s="130">
        <f>(G153+G154+G155)/3</f>
        <v>68.466666666666669</v>
      </c>
      <c r="I153" s="135">
        <v>15000000</v>
      </c>
      <c r="J153" s="138">
        <f>J151-I153</f>
        <v>-41546840</v>
      </c>
    </row>
    <row r="154" spans="1:10" ht="37.5" customHeight="1" x14ac:dyDescent="0.25">
      <c r="A154" s="133"/>
      <c r="B154" s="133"/>
      <c r="C154" s="133"/>
      <c r="D154" s="129"/>
      <c r="E154" s="134"/>
      <c r="F154" s="134"/>
      <c r="G154" s="37">
        <v>88</v>
      </c>
      <c r="H154" s="130"/>
      <c r="I154" s="136"/>
      <c r="J154" s="139"/>
    </row>
    <row r="155" spans="1:10" ht="35.25" customHeight="1" x14ac:dyDescent="0.25">
      <c r="A155" s="133"/>
      <c r="B155" s="133"/>
      <c r="C155" s="133"/>
      <c r="D155" s="129"/>
      <c r="E155" s="134"/>
      <c r="F155" s="134"/>
      <c r="G155" s="37">
        <v>67.900000000000006</v>
      </c>
      <c r="H155" s="130"/>
      <c r="I155" s="137"/>
      <c r="J155" s="140"/>
    </row>
    <row r="156" spans="1:10" ht="45.75" customHeight="1" x14ac:dyDescent="0.25">
      <c r="A156" s="127" t="s">
        <v>259</v>
      </c>
      <c r="B156" s="127" t="s">
        <v>260</v>
      </c>
      <c r="C156" s="127" t="s">
        <v>261</v>
      </c>
      <c r="D156" s="133" t="s">
        <v>267</v>
      </c>
      <c r="E156" s="129" t="s">
        <v>21</v>
      </c>
      <c r="F156" s="129" t="s">
        <v>22</v>
      </c>
      <c r="G156" s="18">
        <v>74</v>
      </c>
      <c r="H156" s="142">
        <f>(G156+G157)/2</f>
        <v>68</v>
      </c>
      <c r="I156" s="143">
        <v>15000000</v>
      </c>
      <c r="J156" s="145">
        <f>J153-I156</f>
        <v>-56546840</v>
      </c>
    </row>
    <row r="157" spans="1:10" ht="48.75" customHeight="1" x14ac:dyDescent="0.25">
      <c r="A157" s="141"/>
      <c r="B157" s="141"/>
      <c r="C157" s="141"/>
      <c r="D157" s="133"/>
      <c r="E157" s="129"/>
      <c r="F157" s="129"/>
      <c r="G157" s="18">
        <v>62</v>
      </c>
      <c r="H157" s="142"/>
      <c r="I157" s="144"/>
      <c r="J157" s="146"/>
    </row>
    <row r="158" spans="1:10" ht="49.5" customHeight="1" x14ac:dyDescent="0.25">
      <c r="A158" s="127" t="s">
        <v>262</v>
      </c>
      <c r="B158" s="127" t="s">
        <v>263</v>
      </c>
      <c r="C158" s="127" t="s">
        <v>261</v>
      </c>
      <c r="D158" s="133" t="s">
        <v>267</v>
      </c>
      <c r="E158" s="129" t="s">
        <v>21</v>
      </c>
      <c r="F158" s="129" t="s">
        <v>22</v>
      </c>
      <c r="G158" s="18">
        <v>74</v>
      </c>
      <c r="H158" s="142">
        <f>(G158+G159)/2</f>
        <v>68</v>
      </c>
      <c r="I158" s="143">
        <v>15000000</v>
      </c>
      <c r="J158" s="145">
        <f>J156-I158</f>
        <v>-71546840</v>
      </c>
    </row>
    <row r="159" spans="1:10" ht="48.75" customHeight="1" x14ac:dyDescent="0.25">
      <c r="A159" s="141"/>
      <c r="B159" s="141"/>
      <c r="C159" s="141"/>
      <c r="D159" s="133"/>
      <c r="E159" s="129"/>
      <c r="F159" s="129"/>
      <c r="G159" s="18">
        <v>62</v>
      </c>
      <c r="H159" s="142"/>
      <c r="I159" s="144"/>
      <c r="J159" s="146"/>
    </row>
    <row r="160" spans="1:10" ht="51" customHeight="1" x14ac:dyDescent="0.25">
      <c r="A160" s="147" t="s">
        <v>264</v>
      </c>
      <c r="B160" s="147" t="s">
        <v>265</v>
      </c>
      <c r="C160" s="133" t="s">
        <v>266</v>
      </c>
      <c r="D160" s="133" t="s">
        <v>267</v>
      </c>
      <c r="E160" s="129" t="s">
        <v>21</v>
      </c>
      <c r="F160" s="129" t="s">
        <v>22</v>
      </c>
      <c r="G160" s="18">
        <v>74</v>
      </c>
      <c r="H160" s="142">
        <f>(G160+G161)/2</f>
        <v>68</v>
      </c>
      <c r="I160" s="147">
        <v>15000000</v>
      </c>
      <c r="J160" s="145">
        <f>J158-I160</f>
        <v>-86546840</v>
      </c>
    </row>
    <row r="161" spans="1:10" ht="53.25" customHeight="1" x14ac:dyDescent="0.25">
      <c r="A161" s="147"/>
      <c r="B161" s="147"/>
      <c r="C161" s="133"/>
      <c r="D161" s="133"/>
      <c r="E161" s="129"/>
      <c r="F161" s="129"/>
      <c r="G161" s="18">
        <v>62</v>
      </c>
      <c r="H161" s="142"/>
      <c r="I161" s="147"/>
      <c r="J161" s="146"/>
    </row>
    <row r="162" spans="1:10" ht="52.5" customHeight="1" x14ac:dyDescent="0.25">
      <c r="A162" s="127" t="s">
        <v>126</v>
      </c>
      <c r="B162" s="127" t="s">
        <v>127</v>
      </c>
      <c r="C162" s="127" t="s">
        <v>128</v>
      </c>
      <c r="D162" s="129" t="s">
        <v>143</v>
      </c>
      <c r="E162" s="129" t="s">
        <v>21</v>
      </c>
      <c r="F162" s="129" t="s">
        <v>22</v>
      </c>
      <c r="G162" s="18">
        <v>63.33</v>
      </c>
      <c r="H162" s="130">
        <f>(G162+G163)/2</f>
        <v>66.664999999999992</v>
      </c>
      <c r="I162" s="131">
        <v>15000000</v>
      </c>
      <c r="J162" s="145">
        <f>J160-I162</f>
        <v>-101546840</v>
      </c>
    </row>
    <row r="163" spans="1:10" ht="48" customHeight="1" x14ac:dyDescent="0.25">
      <c r="A163" s="128"/>
      <c r="B163" s="128"/>
      <c r="C163" s="128"/>
      <c r="D163" s="129"/>
      <c r="E163" s="129"/>
      <c r="F163" s="129"/>
      <c r="G163" s="18">
        <v>70</v>
      </c>
      <c r="H163" s="130"/>
      <c r="I163" s="131"/>
      <c r="J163" s="146"/>
    </row>
    <row r="164" spans="1:10" ht="36.75" customHeight="1" x14ac:dyDescent="0.25">
      <c r="A164" s="133" t="s">
        <v>54</v>
      </c>
      <c r="B164" s="133" t="s">
        <v>55</v>
      </c>
      <c r="C164" s="133" t="s">
        <v>56</v>
      </c>
      <c r="D164" s="129" t="s">
        <v>59</v>
      </c>
      <c r="E164" s="129" t="s">
        <v>21</v>
      </c>
      <c r="F164" s="129" t="s">
        <v>22</v>
      </c>
      <c r="G164" s="18">
        <v>80</v>
      </c>
      <c r="H164" s="130">
        <f>(G164+G165+G166)/3</f>
        <v>63</v>
      </c>
      <c r="I164" s="131">
        <v>13067000</v>
      </c>
      <c r="J164" s="132">
        <f>J162-I164</f>
        <v>-114613840</v>
      </c>
    </row>
    <row r="165" spans="1:10" ht="40.5" customHeight="1" x14ac:dyDescent="0.25">
      <c r="A165" s="133"/>
      <c r="B165" s="133"/>
      <c r="C165" s="133"/>
      <c r="D165" s="129"/>
      <c r="E165" s="129"/>
      <c r="F165" s="129"/>
      <c r="G165" s="18">
        <v>55</v>
      </c>
      <c r="H165" s="130"/>
      <c r="I165" s="131"/>
      <c r="J165" s="132"/>
    </row>
    <row r="166" spans="1:10" ht="39" customHeight="1" x14ac:dyDescent="0.25">
      <c r="A166" s="133"/>
      <c r="B166" s="133"/>
      <c r="C166" s="133"/>
      <c r="D166" s="129"/>
      <c r="E166" s="129"/>
      <c r="F166" s="129"/>
      <c r="G166" s="18">
        <v>54</v>
      </c>
      <c r="H166" s="130"/>
      <c r="I166" s="131"/>
      <c r="J166" s="132"/>
    </row>
    <row r="167" spans="1:10" ht="42.75" customHeight="1" x14ac:dyDescent="0.25">
      <c r="A167" s="133" t="s">
        <v>227</v>
      </c>
      <c r="B167" s="133" t="s">
        <v>228</v>
      </c>
      <c r="C167" s="133" t="s">
        <v>226</v>
      </c>
      <c r="D167" s="129" t="s">
        <v>229</v>
      </c>
      <c r="E167" s="129" t="s">
        <v>21</v>
      </c>
      <c r="F167" s="129" t="s">
        <v>22</v>
      </c>
      <c r="G167" s="37">
        <v>61</v>
      </c>
      <c r="H167" s="130">
        <f>(G167+G168)/2</f>
        <v>60.75</v>
      </c>
      <c r="I167" s="131">
        <v>15000000</v>
      </c>
      <c r="J167" s="148">
        <f>J164-I167</f>
        <v>-129613840</v>
      </c>
    </row>
    <row r="168" spans="1:10" ht="39" customHeight="1" x14ac:dyDescent="0.25">
      <c r="A168" s="133"/>
      <c r="B168" s="133"/>
      <c r="C168" s="133"/>
      <c r="D168" s="129"/>
      <c r="E168" s="129"/>
      <c r="F168" s="129"/>
      <c r="G168" s="37">
        <v>60.5</v>
      </c>
      <c r="H168" s="130"/>
      <c r="I168" s="131"/>
      <c r="J168" s="149"/>
    </row>
    <row r="169" spans="1:10" ht="34.5" customHeight="1" x14ac:dyDescent="0.25">
      <c r="A169" s="127" t="s">
        <v>61</v>
      </c>
      <c r="B169" s="127" t="s">
        <v>66</v>
      </c>
      <c r="C169" s="127" t="s">
        <v>62</v>
      </c>
      <c r="D169" s="129" t="s">
        <v>68</v>
      </c>
      <c r="E169" s="129" t="s">
        <v>21</v>
      </c>
      <c r="F169" s="129" t="s">
        <v>22</v>
      </c>
      <c r="G169" s="18">
        <v>50</v>
      </c>
      <c r="H169" s="130">
        <f>(G169+G170+G171)/3</f>
        <v>59.666666666666664</v>
      </c>
      <c r="I169" s="131">
        <v>15000000</v>
      </c>
      <c r="J169" s="132">
        <f>J167-I169</f>
        <v>-144613840</v>
      </c>
    </row>
    <row r="170" spans="1:10" ht="35.25" customHeight="1" x14ac:dyDescent="0.25">
      <c r="A170" s="141"/>
      <c r="B170" s="141"/>
      <c r="C170" s="141"/>
      <c r="D170" s="129"/>
      <c r="E170" s="129"/>
      <c r="F170" s="129"/>
      <c r="G170" s="18">
        <v>43</v>
      </c>
      <c r="H170" s="130"/>
      <c r="I170" s="131"/>
      <c r="J170" s="132"/>
    </row>
    <row r="171" spans="1:10" ht="33.75" customHeight="1" x14ac:dyDescent="0.25">
      <c r="A171" s="128"/>
      <c r="B171" s="128"/>
      <c r="C171" s="128"/>
      <c r="D171" s="129"/>
      <c r="E171" s="129"/>
      <c r="F171" s="129"/>
      <c r="G171" s="18">
        <v>86</v>
      </c>
      <c r="H171" s="130"/>
      <c r="I171" s="131"/>
      <c r="J171" s="132"/>
    </row>
    <row r="172" spans="1:10" ht="42" customHeight="1" x14ac:dyDescent="0.25">
      <c r="A172" s="129" t="s">
        <v>17</v>
      </c>
      <c r="B172" s="129" t="s">
        <v>18</v>
      </c>
      <c r="C172" s="129" t="s">
        <v>19</v>
      </c>
      <c r="D172" s="129" t="s">
        <v>20</v>
      </c>
      <c r="E172" s="129" t="s">
        <v>21</v>
      </c>
      <c r="F172" s="129" t="s">
        <v>22</v>
      </c>
      <c r="G172" s="18">
        <v>66</v>
      </c>
      <c r="H172" s="130">
        <f>(G172+G173)/2</f>
        <v>57</v>
      </c>
      <c r="I172" s="131">
        <v>15000000</v>
      </c>
      <c r="J172" s="132">
        <f>J169-I172</f>
        <v>-159613840</v>
      </c>
    </row>
    <row r="173" spans="1:10" ht="36.75" customHeight="1" x14ac:dyDescent="0.25">
      <c r="A173" s="129"/>
      <c r="B173" s="129"/>
      <c r="C173" s="129"/>
      <c r="D173" s="129"/>
      <c r="E173" s="129"/>
      <c r="F173" s="129"/>
      <c r="G173" s="18">
        <v>48</v>
      </c>
      <c r="H173" s="130"/>
      <c r="I173" s="131"/>
      <c r="J173" s="132"/>
    </row>
    <row r="174" spans="1:10" ht="51.75" customHeight="1" x14ac:dyDescent="0.25">
      <c r="A174" s="127" t="s">
        <v>271</v>
      </c>
      <c r="B174" s="127" t="s">
        <v>272</v>
      </c>
      <c r="C174" s="127" t="s">
        <v>273</v>
      </c>
      <c r="D174" s="133" t="s">
        <v>267</v>
      </c>
      <c r="E174" s="129" t="s">
        <v>21</v>
      </c>
      <c r="F174" s="129" t="s">
        <v>22</v>
      </c>
      <c r="G174" s="18">
        <v>40</v>
      </c>
      <c r="H174" s="142">
        <f>(G174+G175)/2</f>
        <v>56.5</v>
      </c>
      <c r="I174" s="147">
        <v>15000000</v>
      </c>
      <c r="J174" s="132">
        <f>J172-I174</f>
        <v>-174613840</v>
      </c>
    </row>
    <row r="175" spans="1:10" ht="50.25" customHeight="1" x14ac:dyDescent="0.25">
      <c r="A175" s="128"/>
      <c r="B175" s="128"/>
      <c r="C175" s="128"/>
      <c r="D175" s="133"/>
      <c r="E175" s="129"/>
      <c r="F175" s="129"/>
      <c r="G175" s="18">
        <v>73</v>
      </c>
      <c r="H175" s="142"/>
      <c r="I175" s="147"/>
      <c r="J175" s="150"/>
    </row>
    <row r="176" spans="1:10" ht="35.25" customHeight="1" x14ac:dyDescent="0.25">
      <c r="A176" s="127" t="s">
        <v>119</v>
      </c>
      <c r="B176" s="127" t="s">
        <v>124</v>
      </c>
      <c r="C176" s="127" t="s">
        <v>120</v>
      </c>
      <c r="D176" s="151" t="s">
        <v>105</v>
      </c>
      <c r="E176" s="151" t="s">
        <v>21</v>
      </c>
      <c r="F176" s="151" t="s">
        <v>22</v>
      </c>
      <c r="G176" s="18">
        <v>36</v>
      </c>
      <c r="H176" s="154">
        <f>(G176+G177+G178)/3</f>
        <v>55.666666666666664</v>
      </c>
      <c r="I176" s="157">
        <v>11880000</v>
      </c>
      <c r="J176" s="160">
        <f>J174-I176</f>
        <v>-186493840</v>
      </c>
    </row>
    <row r="177" spans="1:10" ht="31.5" customHeight="1" x14ac:dyDescent="0.25">
      <c r="A177" s="141"/>
      <c r="B177" s="141"/>
      <c r="C177" s="141"/>
      <c r="D177" s="152"/>
      <c r="E177" s="152"/>
      <c r="F177" s="152"/>
      <c r="G177" s="18">
        <v>92</v>
      </c>
      <c r="H177" s="155"/>
      <c r="I177" s="158"/>
      <c r="J177" s="161"/>
    </row>
    <row r="178" spans="1:10" ht="30.75" customHeight="1" x14ac:dyDescent="0.25">
      <c r="A178" s="128"/>
      <c r="B178" s="128"/>
      <c r="C178" s="128"/>
      <c r="D178" s="153"/>
      <c r="E178" s="153"/>
      <c r="F178" s="153"/>
      <c r="G178" s="18">
        <v>39</v>
      </c>
      <c r="H178" s="156"/>
      <c r="I178" s="159"/>
      <c r="J178" s="162"/>
    </row>
    <row r="179" spans="1:10" ht="33.75" customHeight="1" x14ac:dyDescent="0.25">
      <c r="A179" s="133" t="s">
        <v>121</v>
      </c>
      <c r="B179" s="133" t="s">
        <v>122</v>
      </c>
      <c r="C179" s="133" t="s">
        <v>123</v>
      </c>
      <c r="D179" s="129" t="s">
        <v>105</v>
      </c>
      <c r="E179" s="129" t="s">
        <v>21</v>
      </c>
      <c r="F179" s="129" t="s">
        <v>22</v>
      </c>
      <c r="G179" s="18">
        <v>46</v>
      </c>
      <c r="H179" s="130">
        <f>(G179+G180)/2</f>
        <v>55.5</v>
      </c>
      <c r="I179" s="131">
        <v>15000000</v>
      </c>
      <c r="J179" s="132">
        <f>J176-I179</f>
        <v>-201493840</v>
      </c>
    </row>
    <row r="180" spans="1:10" ht="36.75" customHeight="1" x14ac:dyDescent="0.25">
      <c r="A180" s="133"/>
      <c r="B180" s="133"/>
      <c r="C180" s="133"/>
      <c r="D180" s="129"/>
      <c r="E180" s="129"/>
      <c r="F180" s="129"/>
      <c r="G180" s="18">
        <v>65</v>
      </c>
      <c r="H180" s="130"/>
      <c r="I180" s="131"/>
      <c r="J180" s="132"/>
    </row>
    <row r="181" spans="1:10" ht="51.75" customHeight="1" x14ac:dyDescent="0.25">
      <c r="A181" s="143" t="s">
        <v>274</v>
      </c>
      <c r="B181" s="143" t="s">
        <v>275</v>
      </c>
      <c r="C181" s="127" t="s">
        <v>273</v>
      </c>
      <c r="D181" s="133" t="s">
        <v>267</v>
      </c>
      <c r="E181" s="129" t="s">
        <v>21</v>
      </c>
      <c r="F181" s="129" t="s">
        <v>22</v>
      </c>
      <c r="G181" s="18">
        <v>37</v>
      </c>
      <c r="H181" s="142">
        <f>(G181+G182)/2</f>
        <v>53.5</v>
      </c>
      <c r="I181" s="147">
        <v>15000000</v>
      </c>
      <c r="J181" s="132">
        <f>J179-I181</f>
        <v>-216493840</v>
      </c>
    </row>
    <row r="182" spans="1:10" ht="49.5" customHeight="1" x14ac:dyDescent="0.25">
      <c r="A182" s="144"/>
      <c r="B182" s="144"/>
      <c r="C182" s="128"/>
      <c r="D182" s="133"/>
      <c r="E182" s="129"/>
      <c r="F182" s="129"/>
      <c r="G182" s="18">
        <v>70</v>
      </c>
      <c r="H182" s="142"/>
      <c r="I182" s="147"/>
      <c r="J182" s="150"/>
    </row>
    <row r="183" spans="1:10" ht="54" customHeight="1" x14ac:dyDescent="0.25">
      <c r="A183" s="143" t="s">
        <v>280</v>
      </c>
      <c r="B183" s="143" t="s">
        <v>281</v>
      </c>
      <c r="C183" s="127" t="s">
        <v>270</v>
      </c>
      <c r="D183" s="133" t="s">
        <v>284</v>
      </c>
      <c r="E183" s="129" t="s">
        <v>21</v>
      </c>
      <c r="F183" s="129" t="s">
        <v>22</v>
      </c>
      <c r="G183" s="18">
        <v>50</v>
      </c>
      <c r="H183" s="142">
        <f>(G183+G184)/2</f>
        <v>53</v>
      </c>
      <c r="I183" s="147">
        <v>15000000</v>
      </c>
      <c r="J183" s="132">
        <f>J181-I183</f>
        <v>-231493840</v>
      </c>
    </row>
    <row r="184" spans="1:10" ht="48" customHeight="1" x14ac:dyDescent="0.25">
      <c r="A184" s="144"/>
      <c r="B184" s="144"/>
      <c r="C184" s="128"/>
      <c r="D184" s="133"/>
      <c r="E184" s="129"/>
      <c r="F184" s="129"/>
      <c r="G184" s="18">
        <v>56</v>
      </c>
      <c r="H184" s="142"/>
      <c r="I184" s="147"/>
      <c r="J184" s="150"/>
    </row>
    <row r="185" spans="1:10" ht="54" customHeight="1" x14ac:dyDescent="0.25">
      <c r="A185" s="127" t="s">
        <v>276</v>
      </c>
      <c r="B185" s="127" t="s">
        <v>277</v>
      </c>
      <c r="C185" s="127" t="s">
        <v>273</v>
      </c>
      <c r="D185" s="133" t="s">
        <v>267</v>
      </c>
      <c r="E185" s="129" t="s">
        <v>21</v>
      </c>
      <c r="F185" s="129" t="s">
        <v>22</v>
      </c>
      <c r="G185" s="18">
        <v>35</v>
      </c>
      <c r="H185" s="142">
        <f>(G185+G186)/2</f>
        <v>52.5</v>
      </c>
      <c r="I185" s="147">
        <v>15000000</v>
      </c>
      <c r="J185" s="132">
        <f>J183-I185</f>
        <v>-246493840</v>
      </c>
    </row>
    <row r="186" spans="1:10" ht="51.75" customHeight="1" x14ac:dyDescent="0.25">
      <c r="A186" s="128"/>
      <c r="B186" s="128"/>
      <c r="C186" s="128"/>
      <c r="D186" s="133"/>
      <c r="E186" s="129"/>
      <c r="F186" s="129"/>
      <c r="G186" s="18">
        <v>70</v>
      </c>
      <c r="H186" s="142"/>
      <c r="I186" s="147"/>
      <c r="J186" s="150"/>
    </row>
    <row r="187" spans="1:10" ht="45.75" customHeight="1" x14ac:dyDescent="0.25">
      <c r="A187" s="127" t="s">
        <v>282</v>
      </c>
      <c r="B187" s="127" t="s">
        <v>283</v>
      </c>
      <c r="C187" s="127" t="s">
        <v>270</v>
      </c>
      <c r="D187" s="133" t="s">
        <v>284</v>
      </c>
      <c r="E187" s="129" t="s">
        <v>21</v>
      </c>
      <c r="F187" s="129" t="s">
        <v>22</v>
      </c>
      <c r="G187" s="18">
        <v>51</v>
      </c>
      <c r="H187" s="142">
        <f>(G187+G188)/2</f>
        <v>52.5</v>
      </c>
      <c r="I187" s="147">
        <v>15000000</v>
      </c>
      <c r="J187" s="132">
        <f>J185-I187</f>
        <v>-261493840</v>
      </c>
    </row>
    <row r="188" spans="1:10" ht="45" customHeight="1" x14ac:dyDescent="0.25">
      <c r="A188" s="128"/>
      <c r="B188" s="128"/>
      <c r="C188" s="128"/>
      <c r="D188" s="133"/>
      <c r="E188" s="129"/>
      <c r="F188" s="129"/>
      <c r="G188" s="18">
        <v>54</v>
      </c>
      <c r="H188" s="142"/>
      <c r="I188" s="147"/>
      <c r="J188" s="150"/>
    </row>
    <row r="189" spans="1:10" ht="45.75" customHeight="1" x14ac:dyDescent="0.25">
      <c r="A189" s="127" t="s">
        <v>57</v>
      </c>
      <c r="B189" s="127" t="s">
        <v>58</v>
      </c>
      <c r="C189" s="127" t="s">
        <v>297</v>
      </c>
      <c r="D189" s="151" t="s">
        <v>60</v>
      </c>
      <c r="E189" s="151" t="s">
        <v>21</v>
      </c>
      <c r="F189" s="151" t="s">
        <v>22</v>
      </c>
      <c r="G189" s="18">
        <v>47</v>
      </c>
      <c r="H189" s="154">
        <f>(G189+G190)/2</f>
        <v>41</v>
      </c>
      <c r="I189" s="157">
        <v>10000000</v>
      </c>
      <c r="J189" s="132">
        <f>J187-I189</f>
        <v>-271493840</v>
      </c>
    </row>
    <row r="190" spans="1:10" ht="42.75" customHeight="1" x14ac:dyDescent="0.25">
      <c r="A190" s="128"/>
      <c r="B190" s="128"/>
      <c r="C190" s="128"/>
      <c r="D190" s="153"/>
      <c r="E190" s="153"/>
      <c r="F190" s="153"/>
      <c r="G190" s="18">
        <v>35</v>
      </c>
      <c r="H190" s="156"/>
      <c r="I190" s="159"/>
      <c r="J190" s="150"/>
    </row>
    <row r="191" spans="1:10" ht="30.75" customHeight="1" x14ac:dyDescent="0.3">
      <c r="A191" s="44" t="s">
        <v>291</v>
      </c>
      <c r="B191" s="8"/>
      <c r="C191" s="163" t="s">
        <v>292</v>
      </c>
      <c r="D191" s="163"/>
      <c r="E191" s="163"/>
      <c r="F191" s="163"/>
      <c r="G191" s="163"/>
      <c r="H191" s="163"/>
      <c r="I191" s="47">
        <v>24</v>
      </c>
      <c r="J191" s="47"/>
    </row>
    <row r="192" spans="1:10" ht="28.5" customHeight="1" x14ac:dyDescent="0.3">
      <c r="A192" s="44"/>
      <c r="B192" s="9"/>
      <c r="C192" s="163" t="s">
        <v>293</v>
      </c>
      <c r="D192" s="163"/>
      <c r="E192" s="163"/>
      <c r="F192" s="163"/>
      <c r="G192" s="163"/>
      <c r="H192" s="163"/>
      <c r="I192" s="47">
        <v>0</v>
      </c>
      <c r="J192" s="47"/>
    </row>
    <row r="193" spans="1:10" ht="31.5" customHeight="1" x14ac:dyDescent="0.3">
      <c r="A193" s="44"/>
      <c r="B193" s="10"/>
      <c r="C193" s="163" t="s">
        <v>294</v>
      </c>
      <c r="D193" s="163"/>
      <c r="E193" s="163"/>
      <c r="F193" s="163"/>
      <c r="G193" s="163"/>
      <c r="H193" s="163"/>
      <c r="I193" s="47">
        <v>19</v>
      </c>
      <c r="J193" s="47"/>
    </row>
    <row r="194" spans="1:10" ht="38.25" customHeight="1" x14ac:dyDescent="0.25">
      <c r="A194" s="46" t="s">
        <v>296</v>
      </c>
      <c r="B194" s="46"/>
      <c r="C194" s="46"/>
      <c r="D194" s="46"/>
      <c r="E194" s="46"/>
      <c r="F194" s="46"/>
      <c r="G194" s="46"/>
      <c r="H194" s="46"/>
      <c r="I194" s="47">
        <f>SUM(I191:J193)</f>
        <v>43</v>
      </c>
      <c r="J194" s="47"/>
    </row>
    <row r="195" spans="1:10" x14ac:dyDescent="0.25">
      <c r="A195" s="4"/>
      <c r="B195" s="4"/>
      <c r="C195" s="4"/>
      <c r="D195" s="4"/>
      <c r="E195" s="4"/>
      <c r="F195" s="4"/>
      <c r="G195" s="13"/>
      <c r="H195" s="13"/>
      <c r="I195" s="5"/>
      <c r="J195" s="4"/>
    </row>
    <row r="196" spans="1:10" x14ac:dyDescent="0.25">
      <c r="A196" s="4"/>
      <c r="B196" s="4"/>
      <c r="C196" s="4"/>
      <c r="D196" s="4"/>
      <c r="E196" s="4"/>
      <c r="F196" s="4"/>
      <c r="G196" s="13"/>
      <c r="H196" s="13"/>
      <c r="I196" s="5"/>
      <c r="J196" s="4"/>
    </row>
    <row r="197" spans="1:10" x14ac:dyDescent="0.25">
      <c r="A197" s="4"/>
      <c r="B197" s="4"/>
      <c r="C197" s="4"/>
      <c r="D197" s="4"/>
      <c r="E197" s="4"/>
      <c r="F197" s="4"/>
      <c r="G197" s="13"/>
      <c r="H197" s="13"/>
      <c r="I197" s="5"/>
      <c r="J197" s="4"/>
    </row>
    <row r="198" spans="1:10" x14ac:dyDescent="0.25">
      <c r="A198" s="4"/>
      <c r="B198" s="4"/>
      <c r="C198" s="4"/>
      <c r="D198" s="4"/>
      <c r="E198" s="4"/>
      <c r="F198" s="4"/>
      <c r="G198" s="13"/>
      <c r="H198" s="13"/>
      <c r="I198" s="5"/>
      <c r="J198" s="4"/>
    </row>
    <row r="199" spans="1:10" x14ac:dyDescent="0.25">
      <c r="A199" s="4"/>
      <c r="B199" s="4"/>
      <c r="C199" s="4"/>
      <c r="D199" s="4"/>
      <c r="E199" s="4"/>
      <c r="F199" s="4"/>
      <c r="G199" s="13"/>
      <c r="H199" s="13"/>
      <c r="I199" s="5"/>
      <c r="J199" s="4"/>
    </row>
    <row r="200" spans="1:10" x14ac:dyDescent="0.25">
      <c r="A200" s="4"/>
      <c r="B200" s="4"/>
      <c r="C200" s="4"/>
      <c r="D200" s="4"/>
      <c r="E200" s="4"/>
      <c r="F200" s="4"/>
      <c r="G200" s="13"/>
      <c r="H200" s="13"/>
      <c r="I200" s="5"/>
      <c r="J200" s="4"/>
    </row>
    <row r="201" spans="1:10" x14ac:dyDescent="0.25">
      <c r="A201" s="4"/>
      <c r="B201" s="4"/>
      <c r="C201" s="4"/>
      <c r="D201" s="4"/>
      <c r="E201" s="4"/>
      <c r="F201" s="4"/>
      <c r="G201" s="13"/>
      <c r="H201" s="13"/>
      <c r="I201" s="5"/>
      <c r="J201" s="4"/>
    </row>
    <row r="202" spans="1:10" x14ac:dyDescent="0.25">
      <c r="A202" s="4"/>
      <c r="B202" s="4"/>
      <c r="C202" s="4"/>
      <c r="D202" s="4"/>
      <c r="E202" s="4"/>
      <c r="F202" s="4"/>
      <c r="G202" s="13"/>
      <c r="H202" s="13"/>
      <c r="I202" s="5"/>
      <c r="J202" s="4"/>
    </row>
    <row r="203" spans="1:10" ht="17.25" x14ac:dyDescent="0.25">
      <c r="A203" s="4"/>
      <c r="B203" s="4"/>
      <c r="C203" s="4"/>
      <c r="D203" s="40"/>
      <c r="E203" s="38" t="s">
        <v>312</v>
      </c>
      <c r="F203" s="7"/>
      <c r="G203" s="13"/>
      <c r="H203" s="13"/>
      <c r="I203" s="5"/>
      <c r="J203" s="4"/>
    </row>
    <row r="204" spans="1:10" ht="16.5" x14ac:dyDescent="0.25">
      <c r="A204" s="4"/>
      <c r="B204" s="4"/>
      <c r="C204" s="4"/>
      <c r="D204" s="6"/>
      <c r="E204" s="39" t="s">
        <v>313</v>
      </c>
      <c r="F204" s="7"/>
      <c r="G204" s="13"/>
      <c r="H204" s="13"/>
      <c r="I204" s="5"/>
      <c r="J204" s="4"/>
    </row>
    <row r="205" spans="1:10" x14ac:dyDescent="0.25">
      <c r="A205" s="4"/>
      <c r="B205" s="4"/>
      <c r="C205" s="4"/>
      <c r="D205" s="4"/>
      <c r="E205" s="4"/>
      <c r="F205" s="4"/>
      <c r="G205" s="13"/>
      <c r="H205" s="13"/>
      <c r="I205" s="5"/>
      <c r="J205" s="4"/>
    </row>
    <row r="206" spans="1:10" x14ac:dyDescent="0.25">
      <c r="A206" s="4"/>
      <c r="B206" s="4"/>
      <c r="C206" s="4"/>
      <c r="D206" s="4"/>
      <c r="E206" s="4"/>
      <c r="F206" s="4"/>
      <c r="G206" s="13"/>
      <c r="H206" s="13"/>
      <c r="I206" s="5"/>
      <c r="J206" s="4"/>
    </row>
    <row r="207" spans="1:10" x14ac:dyDescent="0.25">
      <c r="A207" s="4"/>
      <c r="B207" s="4"/>
      <c r="C207" s="4"/>
      <c r="D207" s="4"/>
      <c r="E207" s="4"/>
      <c r="F207" s="4"/>
      <c r="G207" s="13"/>
      <c r="H207" s="13"/>
      <c r="I207" s="5"/>
      <c r="J207" s="4"/>
    </row>
    <row r="208" spans="1:10" x14ac:dyDescent="0.25">
      <c r="A208" s="4"/>
      <c r="B208" s="4"/>
      <c r="C208" s="4"/>
      <c r="D208" s="4"/>
      <c r="E208" s="4"/>
      <c r="F208" s="4"/>
      <c r="G208" s="13"/>
      <c r="H208" s="13"/>
      <c r="I208" s="5"/>
      <c r="J208" s="4"/>
    </row>
    <row r="209" spans="1:10" x14ac:dyDescent="0.25">
      <c r="A209" s="4"/>
      <c r="B209" s="4"/>
      <c r="C209" s="4"/>
      <c r="D209" s="4"/>
      <c r="E209" s="4"/>
      <c r="F209" s="4"/>
      <c r="G209" s="13"/>
      <c r="H209" s="13"/>
      <c r="I209" s="5"/>
      <c r="J209" s="4"/>
    </row>
    <row r="210" spans="1:10" x14ac:dyDescent="0.25">
      <c r="A210" s="4"/>
      <c r="B210" s="4"/>
      <c r="C210" s="4"/>
      <c r="D210" s="4"/>
      <c r="E210" s="4"/>
      <c r="F210" s="4"/>
      <c r="G210" s="13"/>
      <c r="H210" s="13"/>
      <c r="I210" s="5"/>
      <c r="J210" s="4"/>
    </row>
    <row r="211" spans="1:10" x14ac:dyDescent="0.25">
      <c r="A211" s="4"/>
      <c r="B211" s="4"/>
      <c r="C211" s="4"/>
      <c r="D211" s="4"/>
      <c r="E211" s="4"/>
      <c r="F211" s="4"/>
      <c r="G211" s="13"/>
      <c r="H211" s="13"/>
      <c r="I211" s="5"/>
      <c r="J211" s="4"/>
    </row>
    <row r="212" spans="1:10" x14ac:dyDescent="0.25">
      <c r="A212" s="4"/>
      <c r="B212" s="4"/>
      <c r="C212" s="4"/>
      <c r="D212" s="4"/>
      <c r="E212" s="4"/>
      <c r="F212" s="4"/>
      <c r="G212" s="13"/>
      <c r="H212" s="13"/>
      <c r="I212" s="5"/>
      <c r="J212" s="4"/>
    </row>
    <row r="213" spans="1:10" x14ac:dyDescent="0.25">
      <c r="A213" s="4"/>
      <c r="B213" s="4"/>
      <c r="C213" s="4"/>
      <c r="D213" s="4"/>
      <c r="E213" s="4"/>
      <c r="F213" s="4"/>
      <c r="G213" s="13"/>
      <c r="H213" s="13"/>
      <c r="I213" s="5"/>
      <c r="J213" s="4"/>
    </row>
    <row r="214" spans="1:10" x14ac:dyDescent="0.25">
      <c r="A214" s="4"/>
      <c r="B214" s="4"/>
      <c r="C214" s="4"/>
      <c r="D214" s="4"/>
      <c r="E214" s="4"/>
      <c r="F214" s="4"/>
      <c r="G214" s="13"/>
      <c r="H214" s="13"/>
      <c r="I214" s="5"/>
      <c r="J214" s="4"/>
    </row>
    <row r="215" spans="1:10" x14ac:dyDescent="0.25">
      <c r="A215" s="4"/>
      <c r="B215" s="4"/>
      <c r="C215" s="4"/>
      <c r="D215" s="4"/>
      <c r="E215" s="4"/>
      <c r="F215" s="4"/>
      <c r="G215" s="13"/>
      <c r="H215" s="13"/>
      <c r="I215" s="5"/>
      <c r="J215" s="4"/>
    </row>
    <row r="216" spans="1:10" x14ac:dyDescent="0.25">
      <c r="A216" s="4"/>
      <c r="B216" s="4"/>
      <c r="C216" s="4"/>
      <c r="D216" s="4"/>
      <c r="E216" s="4"/>
      <c r="F216" s="4"/>
      <c r="G216" s="13"/>
      <c r="H216" s="13"/>
      <c r="I216" s="5"/>
      <c r="J216" s="4"/>
    </row>
    <row r="217" spans="1:10" x14ac:dyDescent="0.25">
      <c r="A217" s="4"/>
      <c r="B217" s="4"/>
      <c r="C217" s="4"/>
      <c r="D217" s="4"/>
      <c r="E217" s="4"/>
      <c r="F217" s="4"/>
      <c r="G217" s="13"/>
      <c r="H217" s="13"/>
      <c r="I217" s="5"/>
      <c r="J217" s="4"/>
    </row>
    <row r="218" spans="1:10" x14ac:dyDescent="0.25">
      <c r="A218" s="4"/>
      <c r="B218" s="4"/>
      <c r="C218" s="4"/>
      <c r="D218" s="4"/>
      <c r="E218" s="4"/>
      <c r="F218" s="4"/>
      <c r="G218" s="13"/>
      <c r="H218" s="13"/>
      <c r="I218" s="5"/>
      <c r="J218" s="4"/>
    </row>
    <row r="219" spans="1:10" x14ac:dyDescent="0.25">
      <c r="A219" s="4"/>
      <c r="B219" s="4"/>
      <c r="C219" s="4"/>
      <c r="D219" s="4"/>
      <c r="E219" s="4"/>
      <c r="F219" s="4"/>
      <c r="G219" s="13"/>
      <c r="H219" s="13"/>
      <c r="I219" s="5"/>
      <c r="J219" s="4"/>
    </row>
    <row r="220" spans="1:10" x14ac:dyDescent="0.25">
      <c r="A220" s="4"/>
      <c r="B220" s="4"/>
      <c r="C220" s="4"/>
      <c r="D220" s="4"/>
      <c r="E220" s="4"/>
      <c r="F220" s="4"/>
      <c r="G220" s="13"/>
      <c r="H220" s="13"/>
      <c r="I220" s="5"/>
      <c r="J220" s="4"/>
    </row>
    <row r="221" spans="1:10" x14ac:dyDescent="0.25">
      <c r="A221" s="4"/>
      <c r="B221" s="4"/>
      <c r="C221" s="4"/>
      <c r="D221" s="4"/>
      <c r="E221" s="4"/>
      <c r="F221" s="4"/>
      <c r="G221" s="13"/>
      <c r="H221" s="13"/>
      <c r="I221" s="5"/>
      <c r="J221" s="4"/>
    </row>
    <row r="222" spans="1:10" x14ac:dyDescent="0.25">
      <c r="A222" s="4"/>
      <c r="B222" s="4"/>
      <c r="C222" s="4"/>
      <c r="D222" s="4"/>
      <c r="E222" s="4"/>
      <c r="F222" s="4"/>
      <c r="G222" s="13"/>
      <c r="H222" s="13"/>
      <c r="I222" s="5"/>
      <c r="J222" s="4"/>
    </row>
    <row r="223" spans="1:10" x14ac:dyDescent="0.25">
      <c r="A223" s="4"/>
      <c r="B223" s="4"/>
      <c r="C223" s="4"/>
      <c r="D223" s="4"/>
      <c r="E223" s="4"/>
      <c r="F223" s="4"/>
      <c r="G223" s="13"/>
      <c r="H223" s="13"/>
      <c r="I223" s="5"/>
      <c r="J223" s="4"/>
    </row>
    <row r="224" spans="1:10" x14ac:dyDescent="0.25">
      <c r="A224" s="4"/>
      <c r="B224" s="4"/>
      <c r="C224" s="4"/>
      <c r="D224" s="4"/>
      <c r="E224" s="4"/>
      <c r="F224" s="4"/>
      <c r="G224" s="13"/>
      <c r="H224" s="13"/>
      <c r="I224" s="5"/>
      <c r="J224" s="4"/>
    </row>
    <row r="225" spans="1:10" x14ac:dyDescent="0.25">
      <c r="A225" s="4"/>
      <c r="B225" s="4"/>
      <c r="C225" s="4"/>
      <c r="D225" s="4"/>
      <c r="E225" s="4"/>
      <c r="F225" s="4"/>
      <c r="G225" s="13"/>
      <c r="H225" s="13"/>
      <c r="I225" s="5"/>
      <c r="J225" s="4"/>
    </row>
    <row r="226" spans="1:10" x14ac:dyDescent="0.25">
      <c r="A226" s="4"/>
      <c r="B226" s="4"/>
      <c r="C226" s="4"/>
      <c r="D226" s="4"/>
      <c r="E226" s="4"/>
      <c r="F226" s="4"/>
      <c r="G226" s="13"/>
      <c r="H226" s="13"/>
      <c r="I226" s="5"/>
      <c r="J226" s="4"/>
    </row>
    <row r="227" spans="1:10" x14ac:dyDescent="0.25">
      <c r="A227" s="4"/>
      <c r="B227" s="4"/>
      <c r="C227" s="4"/>
      <c r="D227" s="4"/>
      <c r="E227" s="4"/>
      <c r="F227" s="4"/>
      <c r="G227" s="13"/>
      <c r="H227" s="13"/>
      <c r="I227" s="5"/>
      <c r="J227" s="4"/>
    </row>
    <row r="228" spans="1:10" x14ac:dyDescent="0.25">
      <c r="A228" s="4"/>
      <c r="B228" s="4"/>
      <c r="C228" s="4"/>
      <c r="D228" s="4"/>
      <c r="E228" s="4"/>
      <c r="F228" s="4"/>
      <c r="G228" s="13"/>
      <c r="H228" s="13"/>
      <c r="I228" s="5"/>
      <c r="J228" s="4"/>
    </row>
    <row r="229" spans="1:10" x14ac:dyDescent="0.25">
      <c r="A229" s="4"/>
      <c r="B229" s="4"/>
      <c r="C229" s="4"/>
      <c r="D229" s="4"/>
      <c r="E229" s="4"/>
      <c r="F229" s="4"/>
      <c r="G229" s="13"/>
      <c r="H229" s="13"/>
      <c r="I229" s="5"/>
      <c r="J229" s="4"/>
    </row>
    <row r="230" spans="1:10" x14ac:dyDescent="0.25">
      <c r="A230" s="4"/>
      <c r="B230" s="4"/>
      <c r="C230" s="4"/>
      <c r="D230" s="4"/>
      <c r="E230" s="4"/>
      <c r="F230" s="4"/>
      <c r="G230" s="13"/>
      <c r="H230" s="13"/>
      <c r="I230" s="5"/>
      <c r="J230" s="4"/>
    </row>
    <row r="231" spans="1:10" x14ac:dyDescent="0.25">
      <c r="A231" s="4"/>
      <c r="B231" s="4"/>
      <c r="C231" s="4"/>
      <c r="D231" s="4"/>
      <c r="E231" s="4"/>
      <c r="F231" s="4"/>
      <c r="G231" s="13"/>
      <c r="H231" s="13"/>
      <c r="I231" s="5"/>
      <c r="J231" s="4"/>
    </row>
    <row r="232" spans="1:10" x14ac:dyDescent="0.25">
      <c r="A232" s="4"/>
      <c r="B232" s="4"/>
      <c r="C232" s="4"/>
      <c r="D232" s="4"/>
      <c r="E232" s="4"/>
      <c r="F232" s="4"/>
      <c r="G232" s="13"/>
      <c r="H232" s="13"/>
      <c r="I232" s="5"/>
      <c r="J232" s="4"/>
    </row>
    <row r="233" spans="1:10" x14ac:dyDescent="0.25">
      <c r="A233" s="4"/>
      <c r="B233" s="4"/>
      <c r="C233" s="4"/>
      <c r="D233" s="4"/>
      <c r="E233" s="4"/>
      <c r="F233" s="4"/>
      <c r="G233" s="13"/>
      <c r="H233" s="13"/>
      <c r="I233" s="5"/>
      <c r="J233" s="4"/>
    </row>
    <row r="234" spans="1:10" x14ac:dyDescent="0.25">
      <c r="A234" s="4"/>
      <c r="B234" s="4"/>
      <c r="C234" s="4"/>
      <c r="D234" s="4"/>
      <c r="E234" s="4"/>
      <c r="F234" s="4"/>
      <c r="G234" s="13"/>
      <c r="H234" s="13"/>
      <c r="I234" s="5"/>
      <c r="J234" s="4"/>
    </row>
    <row r="235" spans="1:10" x14ac:dyDescent="0.25">
      <c r="A235" s="4"/>
      <c r="B235" s="4"/>
      <c r="C235" s="4"/>
      <c r="D235" s="4"/>
      <c r="E235" s="4"/>
      <c r="F235" s="4"/>
      <c r="G235" s="13"/>
      <c r="H235" s="13"/>
      <c r="I235" s="5"/>
      <c r="J235" s="4"/>
    </row>
    <row r="236" spans="1:10" x14ac:dyDescent="0.25">
      <c r="A236" s="4"/>
      <c r="B236" s="4"/>
      <c r="C236" s="4"/>
      <c r="D236" s="4"/>
      <c r="E236" s="4"/>
      <c r="F236" s="4"/>
      <c r="G236" s="13"/>
      <c r="H236" s="13"/>
      <c r="I236" s="5"/>
      <c r="J236" s="4"/>
    </row>
    <row r="237" spans="1:10" x14ac:dyDescent="0.25">
      <c r="A237" s="4"/>
      <c r="B237" s="4"/>
      <c r="C237" s="4"/>
      <c r="D237" s="4"/>
      <c r="E237" s="4"/>
      <c r="F237" s="4"/>
      <c r="G237" s="13"/>
      <c r="H237" s="13"/>
      <c r="I237" s="5"/>
      <c r="J237" s="4"/>
    </row>
    <row r="238" spans="1:10" x14ac:dyDescent="0.25">
      <c r="A238" s="4"/>
      <c r="B238" s="4"/>
      <c r="C238" s="4"/>
      <c r="D238" s="4"/>
      <c r="E238" s="4"/>
      <c r="F238" s="4"/>
      <c r="G238" s="13"/>
      <c r="H238" s="13"/>
      <c r="I238" s="5"/>
      <c r="J238" s="4"/>
    </row>
    <row r="239" spans="1:10" x14ac:dyDescent="0.25">
      <c r="A239" s="4"/>
      <c r="B239" s="4"/>
      <c r="C239" s="4"/>
      <c r="D239" s="4"/>
      <c r="E239" s="4"/>
      <c r="F239" s="4"/>
      <c r="G239" s="13"/>
      <c r="H239" s="13"/>
      <c r="I239" s="5"/>
      <c r="J239" s="4"/>
    </row>
    <row r="240" spans="1:10" x14ac:dyDescent="0.25">
      <c r="A240" s="4"/>
      <c r="B240" s="4"/>
      <c r="C240" s="4"/>
      <c r="D240" s="4"/>
      <c r="E240" s="4"/>
      <c r="F240" s="4"/>
      <c r="G240" s="13"/>
      <c r="H240" s="13"/>
      <c r="I240" s="5"/>
      <c r="J240" s="4"/>
    </row>
    <row r="241" spans="1:10" x14ac:dyDescent="0.25">
      <c r="A241" s="4"/>
      <c r="B241" s="4"/>
      <c r="C241" s="4"/>
      <c r="D241" s="4"/>
      <c r="E241" s="4"/>
      <c r="F241" s="4"/>
      <c r="G241" s="13"/>
      <c r="H241" s="13"/>
      <c r="I241" s="5"/>
      <c r="J241" s="4"/>
    </row>
    <row r="242" spans="1:10" x14ac:dyDescent="0.25">
      <c r="A242" s="4"/>
      <c r="B242" s="4"/>
      <c r="C242" s="4"/>
      <c r="D242" s="4"/>
      <c r="E242" s="4"/>
      <c r="F242" s="4"/>
      <c r="G242" s="13"/>
      <c r="H242" s="13"/>
      <c r="I242" s="5"/>
      <c r="J242" s="4"/>
    </row>
    <row r="243" spans="1:10" x14ac:dyDescent="0.25">
      <c r="A243" s="4"/>
      <c r="B243" s="4"/>
      <c r="C243" s="4"/>
      <c r="D243" s="4"/>
      <c r="E243" s="4"/>
      <c r="F243" s="4"/>
      <c r="G243" s="13"/>
      <c r="H243" s="13"/>
      <c r="I243" s="5"/>
      <c r="J243" s="4"/>
    </row>
    <row r="244" spans="1:10" x14ac:dyDescent="0.25">
      <c r="A244" s="4"/>
      <c r="B244" s="4"/>
      <c r="C244" s="4"/>
      <c r="D244" s="4"/>
      <c r="E244" s="4"/>
      <c r="F244" s="4"/>
      <c r="G244" s="13"/>
      <c r="H244" s="13"/>
      <c r="I244" s="5"/>
      <c r="J244" s="4"/>
    </row>
    <row r="245" spans="1:10" x14ac:dyDescent="0.25">
      <c r="A245" s="4"/>
      <c r="B245" s="4"/>
      <c r="C245" s="4"/>
      <c r="D245" s="4"/>
      <c r="E245" s="4"/>
      <c r="F245" s="4"/>
      <c r="G245" s="13"/>
      <c r="H245" s="13"/>
      <c r="I245" s="5"/>
      <c r="J245" s="4"/>
    </row>
    <row r="246" spans="1:10" x14ac:dyDescent="0.25">
      <c r="A246" s="4"/>
      <c r="B246" s="4"/>
      <c r="C246" s="4"/>
      <c r="D246" s="4"/>
      <c r="E246" s="4"/>
      <c r="F246" s="4"/>
      <c r="G246" s="13"/>
      <c r="H246" s="13"/>
      <c r="I246" s="5"/>
      <c r="J246" s="4"/>
    </row>
    <row r="247" spans="1:10" x14ac:dyDescent="0.25">
      <c r="A247" s="4"/>
      <c r="B247" s="4"/>
      <c r="C247" s="4"/>
      <c r="D247" s="4"/>
      <c r="E247" s="4"/>
      <c r="F247" s="4"/>
      <c r="G247" s="13"/>
      <c r="H247" s="13"/>
      <c r="I247" s="5"/>
      <c r="J247" s="4"/>
    </row>
    <row r="248" spans="1:10" x14ac:dyDescent="0.25">
      <c r="A248" s="4"/>
      <c r="B248" s="4"/>
      <c r="C248" s="4"/>
      <c r="D248" s="4"/>
      <c r="E248" s="4"/>
      <c r="F248" s="4"/>
      <c r="G248" s="13"/>
      <c r="H248" s="13"/>
      <c r="I248" s="5"/>
      <c r="J248" s="4"/>
    </row>
    <row r="249" spans="1:10" x14ac:dyDescent="0.25">
      <c r="A249" s="4"/>
      <c r="B249" s="4"/>
      <c r="C249" s="4"/>
      <c r="D249" s="4"/>
      <c r="E249" s="4"/>
      <c r="F249" s="4"/>
      <c r="G249" s="13"/>
      <c r="H249" s="13"/>
      <c r="I249" s="5"/>
      <c r="J249" s="4"/>
    </row>
    <row r="250" spans="1:10" x14ac:dyDescent="0.25">
      <c r="A250" s="4"/>
      <c r="B250" s="4"/>
      <c r="C250" s="4"/>
      <c r="D250" s="4"/>
      <c r="E250" s="4"/>
      <c r="F250" s="4"/>
      <c r="G250" s="13"/>
      <c r="H250" s="13"/>
      <c r="I250" s="5"/>
      <c r="J250" s="4"/>
    </row>
    <row r="251" spans="1:10" x14ac:dyDescent="0.25">
      <c r="A251" s="4"/>
      <c r="B251" s="4"/>
      <c r="C251" s="4"/>
      <c r="D251" s="4"/>
      <c r="E251" s="4"/>
      <c r="F251" s="4"/>
      <c r="G251" s="13"/>
      <c r="H251" s="13"/>
      <c r="I251" s="5"/>
      <c r="J251" s="4"/>
    </row>
    <row r="252" spans="1:10" x14ac:dyDescent="0.25">
      <c r="A252" s="4"/>
      <c r="B252" s="4"/>
      <c r="C252" s="4"/>
      <c r="D252" s="4"/>
      <c r="E252" s="4"/>
      <c r="F252" s="4"/>
      <c r="G252" s="13"/>
      <c r="H252" s="13"/>
      <c r="I252" s="5"/>
      <c r="J252" s="4"/>
    </row>
    <row r="253" spans="1:10" x14ac:dyDescent="0.25">
      <c r="A253" s="4"/>
      <c r="B253" s="4"/>
      <c r="C253" s="4"/>
      <c r="D253" s="4"/>
      <c r="E253" s="4"/>
      <c r="F253" s="4"/>
      <c r="G253" s="13"/>
      <c r="H253" s="13"/>
      <c r="I253" s="5"/>
      <c r="J253" s="4"/>
    </row>
    <row r="254" spans="1:10" x14ac:dyDescent="0.25">
      <c r="A254" s="4"/>
      <c r="B254" s="4"/>
      <c r="C254" s="4"/>
      <c r="D254" s="4"/>
      <c r="E254" s="4"/>
      <c r="F254" s="4"/>
      <c r="G254" s="13"/>
      <c r="H254" s="13"/>
      <c r="I254" s="5"/>
      <c r="J254" s="4"/>
    </row>
    <row r="255" spans="1:10" x14ac:dyDescent="0.25">
      <c r="A255" s="4"/>
      <c r="B255" s="4"/>
      <c r="C255" s="4"/>
      <c r="D255" s="4"/>
      <c r="E255" s="4"/>
      <c r="F255" s="4"/>
      <c r="G255" s="13"/>
      <c r="H255" s="13"/>
      <c r="I255" s="5"/>
      <c r="J255" s="4"/>
    </row>
    <row r="256" spans="1:10" x14ac:dyDescent="0.25">
      <c r="A256" s="4"/>
      <c r="B256" s="4"/>
      <c r="C256" s="4"/>
      <c r="D256" s="4"/>
      <c r="E256" s="4"/>
      <c r="F256" s="4"/>
      <c r="G256" s="13"/>
      <c r="H256" s="13"/>
      <c r="I256" s="5"/>
      <c r="J256" s="4"/>
    </row>
    <row r="257" spans="1:10" x14ac:dyDescent="0.25">
      <c r="A257" s="4"/>
      <c r="B257" s="4"/>
      <c r="C257" s="4"/>
      <c r="D257" s="4"/>
      <c r="E257" s="4"/>
      <c r="F257" s="4"/>
      <c r="G257" s="13"/>
      <c r="H257" s="13"/>
      <c r="I257" s="5"/>
      <c r="J257" s="4"/>
    </row>
    <row r="258" spans="1:10" x14ac:dyDescent="0.25">
      <c r="A258" s="4"/>
      <c r="B258" s="4"/>
      <c r="C258" s="4"/>
      <c r="D258" s="4"/>
      <c r="E258" s="4"/>
      <c r="F258" s="4"/>
      <c r="G258" s="13"/>
      <c r="H258" s="13"/>
      <c r="I258" s="5"/>
      <c r="J258" s="4"/>
    </row>
    <row r="259" spans="1:10" x14ac:dyDescent="0.25">
      <c r="A259" s="4"/>
      <c r="B259" s="4"/>
      <c r="C259" s="4"/>
      <c r="D259" s="4"/>
      <c r="E259" s="4"/>
      <c r="F259" s="4"/>
      <c r="G259" s="13"/>
      <c r="H259" s="13"/>
      <c r="I259" s="5"/>
      <c r="J259" s="4"/>
    </row>
    <row r="260" spans="1:10" x14ac:dyDescent="0.25">
      <c r="A260" s="4"/>
      <c r="B260" s="4"/>
      <c r="C260" s="4"/>
      <c r="D260" s="4"/>
      <c r="E260" s="4"/>
      <c r="F260" s="4"/>
      <c r="G260" s="13"/>
      <c r="H260" s="13"/>
      <c r="I260" s="5"/>
      <c r="J260" s="4"/>
    </row>
    <row r="261" spans="1:10" x14ac:dyDescent="0.25">
      <c r="A261" s="4"/>
      <c r="B261" s="4"/>
      <c r="C261" s="4"/>
      <c r="D261" s="4"/>
      <c r="E261" s="4"/>
      <c r="F261" s="4"/>
      <c r="G261" s="13"/>
      <c r="H261" s="13"/>
      <c r="I261" s="5"/>
      <c r="J261" s="4"/>
    </row>
    <row r="262" spans="1:10" x14ac:dyDescent="0.25">
      <c r="A262" s="4"/>
      <c r="B262" s="4"/>
      <c r="C262" s="4"/>
      <c r="D262" s="4"/>
      <c r="E262" s="4"/>
      <c r="F262" s="4"/>
      <c r="G262" s="13"/>
      <c r="H262" s="13"/>
      <c r="I262" s="5"/>
      <c r="J262" s="4"/>
    </row>
    <row r="263" spans="1:10" x14ac:dyDescent="0.25">
      <c r="A263" s="4"/>
      <c r="B263" s="4"/>
      <c r="C263" s="4"/>
      <c r="D263" s="4"/>
      <c r="E263" s="4"/>
      <c r="F263" s="4"/>
      <c r="G263" s="13"/>
      <c r="H263" s="13"/>
      <c r="I263" s="5"/>
      <c r="J263" s="4"/>
    </row>
    <row r="264" spans="1:10" x14ac:dyDescent="0.25">
      <c r="A264" s="4"/>
      <c r="B264" s="4"/>
      <c r="C264" s="4"/>
      <c r="D264" s="4"/>
      <c r="E264" s="4"/>
      <c r="F264" s="4"/>
      <c r="G264" s="13"/>
      <c r="H264" s="13"/>
      <c r="I264" s="5"/>
      <c r="J264" s="4"/>
    </row>
    <row r="265" spans="1:10" x14ac:dyDescent="0.25">
      <c r="A265" s="4"/>
      <c r="B265" s="4"/>
      <c r="C265" s="4"/>
      <c r="D265" s="4"/>
      <c r="E265" s="4"/>
      <c r="F265" s="4"/>
      <c r="G265" s="13"/>
      <c r="H265" s="13"/>
      <c r="I265" s="5"/>
      <c r="J265" s="4"/>
    </row>
    <row r="266" spans="1:10" x14ac:dyDescent="0.25">
      <c r="A266" s="4"/>
      <c r="B266" s="4"/>
      <c r="C266" s="4"/>
      <c r="D266" s="4"/>
      <c r="E266" s="4"/>
      <c r="F266" s="4"/>
      <c r="G266" s="13"/>
      <c r="H266" s="13"/>
      <c r="I266" s="5"/>
      <c r="J266" s="4"/>
    </row>
    <row r="267" spans="1:10" x14ac:dyDescent="0.25">
      <c r="A267" s="4"/>
      <c r="B267" s="4"/>
      <c r="C267" s="4"/>
      <c r="D267" s="4"/>
      <c r="E267" s="4"/>
      <c r="F267" s="4"/>
      <c r="G267" s="13"/>
      <c r="H267" s="13"/>
      <c r="I267" s="5"/>
      <c r="J267" s="4"/>
    </row>
    <row r="268" spans="1:10" x14ac:dyDescent="0.25">
      <c r="A268" s="4"/>
      <c r="B268" s="4"/>
      <c r="C268" s="4"/>
      <c r="D268" s="4"/>
      <c r="E268" s="4"/>
      <c r="F268" s="4"/>
      <c r="G268" s="13"/>
      <c r="H268" s="13"/>
      <c r="I268" s="5"/>
      <c r="J268" s="4"/>
    </row>
    <row r="269" spans="1:10" x14ac:dyDescent="0.25">
      <c r="A269" s="4"/>
      <c r="B269" s="4"/>
      <c r="C269" s="4"/>
      <c r="D269" s="4"/>
      <c r="E269" s="4"/>
      <c r="F269" s="4"/>
      <c r="G269" s="13"/>
      <c r="H269" s="13"/>
      <c r="I269" s="5"/>
      <c r="J269" s="4"/>
    </row>
    <row r="270" spans="1:10" x14ac:dyDescent="0.25">
      <c r="A270" s="4"/>
      <c r="B270" s="4"/>
      <c r="C270" s="4"/>
      <c r="D270" s="4"/>
      <c r="E270" s="4"/>
      <c r="F270" s="4"/>
      <c r="G270" s="13"/>
      <c r="H270" s="13"/>
      <c r="I270" s="5"/>
      <c r="J270" s="4"/>
    </row>
    <row r="271" spans="1:10" x14ac:dyDescent="0.25">
      <c r="A271" s="4"/>
      <c r="B271" s="4"/>
      <c r="C271" s="4"/>
      <c r="D271" s="4"/>
      <c r="E271" s="4"/>
      <c r="F271" s="4"/>
      <c r="G271" s="13"/>
      <c r="H271" s="13"/>
      <c r="I271" s="5"/>
      <c r="J271" s="4"/>
    </row>
    <row r="272" spans="1:10" x14ac:dyDescent="0.25">
      <c r="A272" s="4"/>
      <c r="B272" s="4"/>
      <c r="C272" s="4"/>
      <c r="D272" s="4"/>
      <c r="E272" s="4"/>
      <c r="F272" s="4"/>
      <c r="G272" s="13"/>
      <c r="H272" s="13"/>
      <c r="I272" s="5"/>
      <c r="J272" s="4"/>
    </row>
    <row r="273" spans="1:10" x14ac:dyDescent="0.25">
      <c r="A273" s="4"/>
      <c r="B273" s="4"/>
      <c r="C273" s="4"/>
      <c r="D273" s="4"/>
      <c r="E273" s="4"/>
      <c r="F273" s="4"/>
      <c r="G273" s="13"/>
      <c r="H273" s="13"/>
      <c r="I273" s="5"/>
      <c r="J273" s="4"/>
    </row>
    <row r="274" spans="1:10" x14ac:dyDescent="0.25">
      <c r="A274" s="4"/>
      <c r="B274" s="4"/>
      <c r="C274" s="4"/>
      <c r="D274" s="4"/>
      <c r="E274" s="4"/>
      <c r="F274" s="4"/>
      <c r="G274" s="13"/>
      <c r="H274" s="13"/>
      <c r="I274" s="5"/>
      <c r="J274" s="4"/>
    </row>
    <row r="275" spans="1:10" x14ac:dyDescent="0.25">
      <c r="A275" s="4"/>
      <c r="B275" s="4"/>
      <c r="C275" s="4"/>
      <c r="D275" s="4"/>
      <c r="E275" s="4"/>
      <c r="F275" s="4"/>
      <c r="G275" s="13"/>
      <c r="H275" s="13"/>
      <c r="I275" s="5"/>
      <c r="J275" s="4"/>
    </row>
    <row r="276" spans="1:10" x14ac:dyDescent="0.25">
      <c r="A276" s="4"/>
      <c r="B276" s="4"/>
      <c r="C276" s="4"/>
      <c r="D276" s="4"/>
      <c r="E276" s="4"/>
      <c r="F276" s="4"/>
      <c r="G276" s="13"/>
      <c r="H276" s="13"/>
      <c r="I276" s="5"/>
      <c r="J276" s="4"/>
    </row>
    <row r="277" spans="1:10" x14ac:dyDescent="0.25">
      <c r="A277" s="4"/>
      <c r="B277" s="4"/>
      <c r="C277" s="4"/>
      <c r="D277" s="4"/>
      <c r="E277" s="4"/>
      <c r="F277" s="4"/>
      <c r="G277" s="13"/>
      <c r="H277" s="13"/>
      <c r="I277" s="5"/>
      <c r="J277" s="4"/>
    </row>
    <row r="278" spans="1:10" x14ac:dyDescent="0.25">
      <c r="A278" s="4"/>
      <c r="B278" s="4"/>
      <c r="C278" s="4"/>
      <c r="D278" s="4"/>
      <c r="E278" s="4"/>
      <c r="F278" s="4"/>
      <c r="G278" s="13"/>
      <c r="H278" s="13"/>
      <c r="I278" s="5"/>
      <c r="J278" s="4"/>
    </row>
    <row r="279" spans="1:10" x14ac:dyDescent="0.25">
      <c r="A279" s="4"/>
      <c r="B279" s="4"/>
      <c r="C279" s="4"/>
      <c r="D279" s="4"/>
      <c r="E279" s="4"/>
      <c r="F279" s="4"/>
      <c r="G279" s="13"/>
      <c r="H279" s="13"/>
      <c r="I279" s="5"/>
      <c r="J279" s="4"/>
    </row>
    <row r="280" spans="1:10" x14ac:dyDescent="0.25">
      <c r="A280" s="4"/>
      <c r="B280" s="4"/>
      <c r="C280" s="4"/>
      <c r="D280" s="4"/>
      <c r="E280" s="4"/>
      <c r="F280" s="4"/>
      <c r="G280" s="13"/>
      <c r="H280" s="13"/>
      <c r="I280" s="5"/>
      <c r="J280" s="4"/>
    </row>
    <row r="281" spans="1:10" x14ac:dyDescent="0.25">
      <c r="A281" s="4"/>
      <c r="B281" s="4"/>
      <c r="C281" s="4"/>
      <c r="D281" s="4"/>
      <c r="E281" s="4"/>
      <c r="F281" s="4"/>
      <c r="G281" s="13"/>
      <c r="H281" s="13"/>
      <c r="I281" s="5"/>
      <c r="J281" s="4"/>
    </row>
    <row r="282" spans="1:10" x14ac:dyDescent="0.25">
      <c r="A282" s="4"/>
      <c r="B282" s="4"/>
      <c r="C282" s="4"/>
      <c r="D282" s="4"/>
      <c r="E282" s="4"/>
      <c r="F282" s="4"/>
      <c r="G282" s="13"/>
      <c r="H282" s="13"/>
      <c r="I282" s="5"/>
      <c r="J282" s="4"/>
    </row>
    <row r="283" spans="1:10" x14ac:dyDescent="0.25">
      <c r="A283" s="4"/>
      <c r="B283" s="4"/>
      <c r="C283" s="4"/>
      <c r="D283" s="4"/>
      <c r="E283" s="4"/>
      <c r="F283" s="4"/>
      <c r="G283" s="13"/>
      <c r="H283" s="13"/>
      <c r="I283" s="5"/>
      <c r="J283" s="4"/>
    </row>
    <row r="284" spans="1:10" x14ac:dyDescent="0.25">
      <c r="A284" s="4"/>
      <c r="B284" s="4"/>
      <c r="C284" s="4"/>
      <c r="D284" s="4"/>
      <c r="E284" s="4"/>
      <c r="F284" s="4"/>
      <c r="G284" s="13"/>
      <c r="H284" s="13"/>
      <c r="I284" s="5"/>
      <c r="J284" s="4"/>
    </row>
    <row r="285" spans="1:10" x14ac:dyDescent="0.25">
      <c r="A285" s="4"/>
      <c r="B285" s="4"/>
      <c r="C285" s="4"/>
      <c r="D285" s="4"/>
      <c r="E285" s="4"/>
      <c r="F285" s="4"/>
      <c r="G285" s="13"/>
      <c r="H285" s="13"/>
      <c r="I285" s="5"/>
      <c r="J285" s="4"/>
    </row>
    <row r="286" spans="1:10" x14ac:dyDescent="0.25">
      <c r="A286" s="4"/>
      <c r="B286" s="4"/>
      <c r="C286" s="4"/>
      <c r="D286" s="4"/>
      <c r="E286" s="4"/>
      <c r="F286" s="4"/>
      <c r="G286" s="13"/>
      <c r="H286" s="13"/>
      <c r="I286" s="5"/>
      <c r="J286" s="4"/>
    </row>
    <row r="287" spans="1:10" x14ac:dyDescent="0.25">
      <c r="A287" s="4"/>
      <c r="B287" s="4"/>
      <c r="C287" s="4"/>
      <c r="D287" s="4"/>
      <c r="E287" s="4"/>
      <c r="F287" s="4"/>
      <c r="G287" s="13"/>
      <c r="H287" s="13"/>
      <c r="I287" s="5"/>
      <c r="J287" s="4"/>
    </row>
    <row r="288" spans="1:10" x14ac:dyDescent="0.25">
      <c r="A288" s="4"/>
      <c r="B288" s="4"/>
      <c r="C288" s="4"/>
      <c r="D288" s="4"/>
      <c r="E288" s="4"/>
      <c r="F288" s="4"/>
      <c r="G288" s="13"/>
      <c r="H288" s="13"/>
      <c r="I288" s="5"/>
      <c r="J288" s="4"/>
    </row>
    <row r="289" spans="1:10" x14ac:dyDescent="0.25">
      <c r="A289" s="4"/>
      <c r="B289" s="4"/>
      <c r="C289" s="4"/>
      <c r="D289" s="4"/>
      <c r="E289" s="4"/>
      <c r="F289" s="4"/>
      <c r="G289" s="13"/>
      <c r="H289" s="13"/>
      <c r="I289" s="5"/>
      <c r="J289" s="4"/>
    </row>
    <row r="290" spans="1:10" x14ac:dyDescent="0.25">
      <c r="A290" s="4"/>
      <c r="B290" s="4"/>
      <c r="C290" s="4"/>
      <c r="D290" s="4"/>
      <c r="E290" s="4"/>
      <c r="F290" s="4"/>
      <c r="G290" s="13"/>
      <c r="H290" s="13"/>
      <c r="I290" s="5"/>
      <c r="J290" s="4"/>
    </row>
    <row r="291" spans="1:10" x14ac:dyDescent="0.25">
      <c r="A291" s="4"/>
      <c r="B291" s="4"/>
      <c r="C291" s="4"/>
      <c r="D291" s="4"/>
      <c r="E291" s="4"/>
      <c r="F291" s="4"/>
      <c r="G291" s="13"/>
      <c r="H291" s="13"/>
      <c r="I291" s="5"/>
      <c r="J291" s="4"/>
    </row>
    <row r="292" spans="1:10" x14ac:dyDescent="0.25">
      <c r="A292" s="4"/>
      <c r="B292" s="4"/>
      <c r="C292" s="4"/>
      <c r="D292" s="4"/>
      <c r="E292" s="4"/>
      <c r="F292" s="4"/>
      <c r="G292" s="13"/>
      <c r="H292" s="13"/>
      <c r="I292" s="5"/>
      <c r="J292" s="4"/>
    </row>
    <row r="293" spans="1:10" x14ac:dyDescent="0.25">
      <c r="A293" s="4"/>
      <c r="B293" s="4"/>
      <c r="C293" s="4"/>
      <c r="D293" s="4"/>
      <c r="E293" s="4"/>
      <c r="F293" s="4"/>
      <c r="G293" s="13"/>
      <c r="H293" s="13"/>
      <c r="I293" s="5"/>
      <c r="J293" s="4"/>
    </row>
    <row r="294" spans="1:10" x14ac:dyDescent="0.25">
      <c r="A294" s="4"/>
      <c r="B294" s="4"/>
      <c r="C294" s="4"/>
      <c r="D294" s="4"/>
      <c r="E294" s="4"/>
      <c r="F294" s="4"/>
      <c r="G294" s="13"/>
      <c r="H294" s="13"/>
      <c r="I294" s="5"/>
      <c r="J294" s="4"/>
    </row>
    <row r="295" spans="1:10" x14ac:dyDescent="0.25">
      <c r="A295" s="4"/>
      <c r="B295" s="4"/>
      <c r="C295" s="4"/>
      <c r="D295" s="4"/>
      <c r="E295" s="4"/>
      <c r="F295" s="4"/>
      <c r="G295" s="13"/>
      <c r="H295" s="13"/>
      <c r="I295" s="5"/>
      <c r="J295" s="4"/>
    </row>
    <row r="296" spans="1:10" x14ac:dyDescent="0.25">
      <c r="A296" s="4"/>
      <c r="B296" s="4"/>
      <c r="C296" s="4"/>
      <c r="D296" s="4"/>
      <c r="E296" s="4"/>
      <c r="F296" s="4"/>
      <c r="G296" s="13"/>
      <c r="H296" s="13"/>
      <c r="I296" s="5"/>
      <c r="J296" s="4"/>
    </row>
    <row r="297" spans="1:10" x14ac:dyDescent="0.25">
      <c r="A297" s="4"/>
      <c r="B297" s="4"/>
      <c r="C297" s="4"/>
      <c r="D297" s="4"/>
      <c r="E297" s="4"/>
      <c r="F297" s="4"/>
      <c r="G297" s="13"/>
      <c r="H297" s="13"/>
      <c r="I297" s="5"/>
      <c r="J297" s="4"/>
    </row>
    <row r="298" spans="1:10" x14ac:dyDescent="0.25">
      <c r="A298" s="4"/>
      <c r="B298" s="4"/>
      <c r="C298" s="4"/>
      <c r="D298" s="4"/>
      <c r="E298" s="4"/>
      <c r="F298" s="4"/>
      <c r="G298" s="13"/>
      <c r="H298" s="13"/>
      <c r="I298" s="5"/>
      <c r="J298" s="4"/>
    </row>
    <row r="299" spans="1:10" x14ac:dyDescent="0.25">
      <c r="A299" s="4"/>
      <c r="B299" s="4"/>
      <c r="C299" s="4"/>
      <c r="D299" s="4"/>
      <c r="E299" s="4"/>
      <c r="F299" s="4"/>
      <c r="G299" s="13"/>
      <c r="H299" s="13"/>
      <c r="I299" s="5"/>
      <c r="J299" s="4"/>
    </row>
    <row r="300" spans="1:10" x14ac:dyDescent="0.25">
      <c r="A300" s="4"/>
      <c r="B300" s="4"/>
      <c r="C300" s="4"/>
      <c r="D300" s="4"/>
      <c r="E300" s="4"/>
      <c r="F300" s="4"/>
      <c r="G300" s="13"/>
      <c r="H300" s="13"/>
      <c r="I300" s="5"/>
      <c r="J300" s="4"/>
    </row>
    <row r="301" spans="1:10" x14ac:dyDescent="0.25">
      <c r="A301" s="4"/>
      <c r="B301" s="4"/>
      <c r="C301" s="4"/>
      <c r="D301" s="4"/>
      <c r="E301" s="4"/>
      <c r="F301" s="4"/>
      <c r="G301" s="13"/>
      <c r="H301" s="13"/>
      <c r="I301" s="5"/>
      <c r="J301" s="4"/>
    </row>
    <row r="302" spans="1:10" x14ac:dyDescent="0.25">
      <c r="A302" s="4"/>
      <c r="B302" s="4"/>
      <c r="C302" s="4"/>
      <c r="D302" s="4"/>
      <c r="E302" s="4"/>
      <c r="F302" s="4"/>
      <c r="G302" s="13"/>
      <c r="H302" s="13"/>
      <c r="I302" s="5"/>
      <c r="J302" s="4"/>
    </row>
    <row r="303" spans="1:10" ht="16.5" x14ac:dyDescent="0.25">
      <c r="A303" s="2"/>
      <c r="B303" s="2"/>
      <c r="C303" s="2"/>
      <c r="D303" s="2"/>
      <c r="E303" s="2"/>
      <c r="F303" s="2"/>
      <c r="G303" s="13"/>
      <c r="H303" s="13"/>
      <c r="I303" s="5"/>
      <c r="J303" s="4"/>
    </row>
    <row r="304" spans="1:10" ht="16.5" x14ac:dyDescent="0.25">
      <c r="A304" s="2"/>
      <c r="B304" s="2"/>
      <c r="C304" s="2"/>
      <c r="D304" s="2"/>
      <c r="E304" s="2"/>
      <c r="F304" s="2"/>
      <c r="G304" s="13"/>
      <c r="H304" s="13"/>
      <c r="I304" s="5"/>
      <c r="J304" s="4"/>
    </row>
    <row r="305" spans="1:10" ht="16.5" x14ac:dyDescent="0.25">
      <c r="A305" s="2"/>
      <c r="B305" s="2"/>
      <c r="C305" s="2"/>
      <c r="D305" s="2"/>
      <c r="E305" s="2"/>
      <c r="F305" s="2"/>
      <c r="G305" s="13"/>
      <c r="H305" s="13"/>
      <c r="I305" s="5"/>
      <c r="J305" s="4"/>
    </row>
    <row r="306" spans="1:10" ht="16.5" x14ac:dyDescent="0.25">
      <c r="A306" s="2"/>
      <c r="B306" s="2"/>
      <c r="C306" s="2"/>
      <c r="D306" s="2"/>
      <c r="E306" s="2"/>
      <c r="F306" s="2"/>
      <c r="G306" s="13"/>
      <c r="H306" s="13"/>
      <c r="I306" s="5"/>
      <c r="J306" s="4"/>
    </row>
    <row r="307" spans="1:10" ht="16.5" x14ac:dyDescent="0.25">
      <c r="A307" s="2"/>
      <c r="B307" s="2"/>
      <c r="C307" s="2"/>
      <c r="D307" s="2"/>
      <c r="E307" s="2"/>
      <c r="F307" s="2"/>
      <c r="G307" s="13"/>
      <c r="H307" s="13"/>
      <c r="I307" s="5"/>
      <c r="J307" s="4"/>
    </row>
    <row r="308" spans="1:10" ht="16.5" x14ac:dyDescent="0.25">
      <c r="A308" s="2"/>
      <c r="B308" s="2"/>
      <c r="C308" s="2"/>
      <c r="D308" s="2"/>
      <c r="E308" s="2"/>
      <c r="F308" s="2"/>
      <c r="G308" s="13"/>
      <c r="H308" s="13"/>
      <c r="I308" s="5"/>
      <c r="J308" s="4"/>
    </row>
    <row r="309" spans="1:10" ht="16.5" x14ac:dyDescent="0.25">
      <c r="A309" s="2"/>
      <c r="B309" s="2"/>
      <c r="C309" s="2"/>
      <c r="D309" s="2"/>
      <c r="E309" s="2"/>
      <c r="F309" s="2"/>
      <c r="G309" s="13"/>
      <c r="H309" s="13"/>
      <c r="I309" s="5"/>
      <c r="J309" s="4"/>
    </row>
    <row r="310" spans="1:10" ht="16.5" x14ac:dyDescent="0.25">
      <c r="A310" s="2"/>
      <c r="B310" s="2"/>
      <c r="C310" s="2"/>
      <c r="D310" s="2"/>
      <c r="E310" s="2"/>
      <c r="F310" s="2"/>
      <c r="G310" s="13"/>
      <c r="H310" s="13"/>
      <c r="I310" s="5"/>
      <c r="J310" s="4"/>
    </row>
    <row r="311" spans="1:10" ht="16.5" x14ac:dyDescent="0.25">
      <c r="A311" s="2"/>
      <c r="B311" s="2"/>
      <c r="C311" s="2"/>
      <c r="D311" s="2"/>
      <c r="E311" s="2"/>
      <c r="F311" s="2"/>
      <c r="G311" s="13"/>
      <c r="H311" s="13"/>
      <c r="I311" s="5"/>
      <c r="J311" s="4"/>
    </row>
    <row r="312" spans="1:10" ht="16.5" x14ac:dyDescent="0.25">
      <c r="A312" s="2"/>
      <c r="B312" s="2"/>
      <c r="C312" s="2"/>
      <c r="D312" s="2"/>
      <c r="E312" s="2"/>
      <c r="F312" s="2"/>
      <c r="G312" s="13"/>
      <c r="H312" s="13"/>
      <c r="I312" s="5"/>
      <c r="J312" s="4"/>
    </row>
    <row r="313" spans="1:10" ht="16.5" x14ac:dyDescent="0.25">
      <c r="A313" s="2"/>
      <c r="B313" s="2"/>
      <c r="C313" s="2"/>
      <c r="D313" s="2"/>
      <c r="E313" s="2"/>
      <c r="F313" s="2"/>
      <c r="G313" s="13"/>
      <c r="H313" s="13"/>
      <c r="I313" s="5"/>
      <c r="J313" s="4"/>
    </row>
    <row r="314" spans="1:10" ht="16.5" x14ac:dyDescent="0.25">
      <c r="A314" s="2"/>
      <c r="B314" s="2"/>
      <c r="C314" s="2"/>
      <c r="D314" s="2"/>
      <c r="E314" s="2"/>
      <c r="F314" s="2"/>
      <c r="G314" s="13"/>
      <c r="H314" s="13"/>
      <c r="I314" s="5"/>
      <c r="J314" s="4"/>
    </row>
    <row r="315" spans="1:10" ht="16.5" x14ac:dyDescent="0.25">
      <c r="A315" s="2"/>
      <c r="B315" s="2"/>
      <c r="C315" s="2"/>
      <c r="D315" s="2"/>
      <c r="E315" s="2"/>
      <c r="F315" s="2"/>
      <c r="G315" s="13"/>
      <c r="H315" s="13"/>
      <c r="I315" s="5"/>
      <c r="J315" s="4"/>
    </row>
    <row r="316" spans="1:10" ht="16.5" x14ac:dyDescent="0.25">
      <c r="A316" s="2"/>
      <c r="B316" s="2"/>
      <c r="C316" s="2"/>
      <c r="D316" s="2"/>
      <c r="E316" s="2"/>
      <c r="F316" s="2"/>
      <c r="G316" s="13"/>
      <c r="H316" s="13"/>
      <c r="I316" s="5"/>
      <c r="J316" s="4"/>
    </row>
    <row r="317" spans="1:10" ht="16.5" x14ac:dyDescent="0.25">
      <c r="A317" s="2"/>
      <c r="B317" s="2"/>
      <c r="C317" s="2"/>
      <c r="D317" s="2"/>
      <c r="E317" s="2"/>
      <c r="F317" s="2"/>
      <c r="G317" s="13"/>
      <c r="H317" s="13"/>
      <c r="I317" s="5"/>
      <c r="J317" s="4"/>
    </row>
    <row r="318" spans="1:10" ht="16.5" x14ac:dyDescent="0.25">
      <c r="A318" s="2"/>
      <c r="B318" s="2"/>
      <c r="C318" s="2"/>
      <c r="D318" s="2"/>
      <c r="E318" s="2"/>
      <c r="F318" s="2"/>
      <c r="G318" s="13"/>
      <c r="H318" s="13"/>
      <c r="I318" s="5"/>
      <c r="J318" s="4"/>
    </row>
    <row r="319" spans="1:10" ht="16.5" x14ac:dyDescent="0.25">
      <c r="A319" s="2"/>
      <c r="B319" s="2"/>
      <c r="C319" s="2"/>
      <c r="D319" s="2"/>
      <c r="E319" s="2"/>
      <c r="F319" s="2"/>
      <c r="G319" s="13"/>
      <c r="H319" s="13"/>
      <c r="I319" s="5"/>
      <c r="J319" s="4"/>
    </row>
    <row r="320" spans="1:10" ht="16.5" x14ac:dyDescent="0.25">
      <c r="A320" s="2"/>
      <c r="B320" s="2"/>
      <c r="C320" s="2"/>
      <c r="D320" s="2"/>
      <c r="E320" s="2"/>
      <c r="F320" s="2"/>
      <c r="G320" s="13"/>
      <c r="H320" s="13"/>
      <c r="I320" s="5"/>
      <c r="J320" s="4"/>
    </row>
    <row r="321" spans="1:10" ht="16.5" x14ac:dyDescent="0.25">
      <c r="A321" s="2"/>
      <c r="B321" s="2"/>
      <c r="C321" s="2"/>
      <c r="D321" s="2"/>
      <c r="E321" s="2"/>
      <c r="F321" s="2"/>
      <c r="G321" s="13"/>
      <c r="H321" s="13"/>
      <c r="I321" s="5"/>
      <c r="J321" s="4"/>
    </row>
    <row r="322" spans="1:10" ht="16.5" x14ac:dyDescent="0.25">
      <c r="A322" s="2"/>
      <c r="B322" s="2"/>
      <c r="C322" s="2"/>
      <c r="D322" s="2"/>
      <c r="E322" s="2"/>
      <c r="F322" s="2"/>
      <c r="G322" s="13"/>
      <c r="H322" s="13"/>
      <c r="I322" s="5"/>
      <c r="J322" s="4"/>
    </row>
    <row r="323" spans="1:10" ht="16.5" x14ac:dyDescent="0.25">
      <c r="A323" s="2"/>
      <c r="B323" s="2"/>
      <c r="C323" s="2"/>
      <c r="D323" s="2"/>
      <c r="E323" s="2"/>
      <c r="F323" s="2"/>
      <c r="G323" s="13"/>
      <c r="H323" s="13"/>
      <c r="I323" s="5"/>
      <c r="J323" s="4"/>
    </row>
    <row r="324" spans="1:10" ht="16.5" x14ac:dyDescent="0.25">
      <c r="A324" s="2"/>
      <c r="B324" s="2"/>
      <c r="C324" s="2"/>
      <c r="D324" s="2"/>
      <c r="E324" s="2"/>
      <c r="F324" s="2"/>
      <c r="G324" s="13"/>
      <c r="H324" s="13"/>
      <c r="I324" s="5"/>
      <c r="J324" s="4"/>
    </row>
    <row r="325" spans="1:10" ht="16.5" x14ac:dyDescent="0.25">
      <c r="A325" s="2"/>
      <c r="B325" s="2"/>
      <c r="C325" s="2"/>
      <c r="D325" s="2"/>
      <c r="E325" s="2"/>
      <c r="F325" s="2"/>
      <c r="G325" s="13"/>
      <c r="H325" s="13"/>
      <c r="I325" s="5"/>
      <c r="J325" s="4"/>
    </row>
    <row r="326" spans="1:10" ht="16.5" x14ac:dyDescent="0.25">
      <c r="A326" s="2"/>
      <c r="B326" s="2"/>
      <c r="C326" s="2"/>
      <c r="D326" s="2"/>
      <c r="E326" s="2"/>
      <c r="F326" s="2"/>
      <c r="G326" s="13"/>
      <c r="H326" s="13"/>
      <c r="I326" s="5"/>
      <c r="J326" s="4"/>
    </row>
    <row r="327" spans="1:10" ht="16.5" x14ac:dyDescent="0.25">
      <c r="A327" s="2"/>
      <c r="B327" s="2"/>
      <c r="C327" s="2"/>
      <c r="D327" s="2"/>
      <c r="E327" s="2"/>
      <c r="F327" s="2"/>
      <c r="G327" s="13"/>
      <c r="H327" s="13"/>
      <c r="I327" s="5"/>
      <c r="J327" s="4"/>
    </row>
    <row r="328" spans="1:10" ht="16.5" x14ac:dyDescent="0.25">
      <c r="A328" s="2"/>
      <c r="B328" s="2"/>
      <c r="C328" s="2"/>
      <c r="D328" s="2"/>
      <c r="E328" s="2"/>
      <c r="F328" s="2"/>
      <c r="G328" s="13"/>
      <c r="H328" s="13"/>
      <c r="I328" s="5"/>
      <c r="J328" s="4"/>
    </row>
    <row r="329" spans="1:10" ht="16.5" x14ac:dyDescent="0.25">
      <c r="A329" s="2"/>
      <c r="B329" s="2"/>
      <c r="C329" s="2"/>
      <c r="D329" s="2"/>
      <c r="E329" s="2"/>
      <c r="F329" s="2"/>
      <c r="G329" s="13"/>
      <c r="H329" s="13"/>
      <c r="I329" s="5"/>
      <c r="J329" s="4"/>
    </row>
    <row r="330" spans="1:10" ht="16.5" x14ac:dyDescent="0.25">
      <c r="A330" s="2"/>
      <c r="B330" s="2"/>
      <c r="C330" s="2"/>
      <c r="D330" s="2"/>
      <c r="E330" s="2"/>
      <c r="F330" s="2"/>
      <c r="G330" s="13"/>
      <c r="H330" s="13"/>
      <c r="I330" s="5"/>
      <c r="J330" s="4"/>
    </row>
    <row r="331" spans="1:10" ht="16.5" x14ac:dyDescent="0.25">
      <c r="A331" s="2"/>
      <c r="B331" s="2"/>
      <c r="C331" s="2"/>
      <c r="D331" s="2"/>
      <c r="E331" s="2"/>
      <c r="F331" s="2"/>
      <c r="G331" s="13"/>
      <c r="H331" s="13"/>
      <c r="I331" s="5"/>
      <c r="J331" s="4"/>
    </row>
    <row r="332" spans="1:10" ht="16.5" x14ac:dyDescent="0.25">
      <c r="A332" s="2"/>
      <c r="B332" s="2"/>
      <c r="C332" s="2"/>
      <c r="D332" s="2"/>
      <c r="E332" s="2"/>
      <c r="F332" s="2"/>
      <c r="G332" s="13"/>
      <c r="H332" s="13"/>
      <c r="I332" s="5"/>
      <c r="J332" s="4"/>
    </row>
    <row r="333" spans="1:10" ht="16.5" x14ac:dyDescent="0.25">
      <c r="A333" s="2"/>
      <c r="B333" s="2"/>
      <c r="C333" s="2"/>
      <c r="D333" s="2"/>
      <c r="E333" s="2"/>
      <c r="F333" s="2"/>
      <c r="G333" s="13"/>
      <c r="H333" s="13"/>
      <c r="I333" s="5"/>
      <c r="J333" s="4"/>
    </row>
    <row r="334" spans="1:10" ht="16.5" x14ac:dyDescent="0.25">
      <c r="A334" s="2"/>
      <c r="B334" s="2"/>
      <c r="C334" s="2"/>
      <c r="D334" s="2"/>
      <c r="E334" s="2"/>
      <c r="F334" s="2"/>
      <c r="G334" s="13"/>
      <c r="H334" s="13"/>
      <c r="I334" s="5"/>
      <c r="J334" s="4"/>
    </row>
    <row r="335" spans="1:10" ht="16.5" x14ac:dyDescent="0.25">
      <c r="A335" s="2"/>
      <c r="B335" s="2"/>
      <c r="C335" s="2"/>
      <c r="D335" s="2"/>
      <c r="E335" s="2"/>
      <c r="F335" s="2"/>
      <c r="G335" s="13"/>
      <c r="H335" s="13"/>
      <c r="I335" s="5"/>
      <c r="J335" s="4"/>
    </row>
    <row r="336" spans="1:10" ht="16.5" x14ac:dyDescent="0.25">
      <c r="A336" s="2"/>
      <c r="B336" s="2"/>
      <c r="C336" s="2"/>
      <c r="D336" s="2"/>
      <c r="E336" s="2"/>
      <c r="F336" s="2"/>
      <c r="G336" s="13"/>
      <c r="H336" s="13"/>
      <c r="I336" s="5"/>
      <c r="J336" s="4"/>
    </row>
    <row r="337" spans="1:10" ht="16.5" x14ac:dyDescent="0.25">
      <c r="A337" s="2"/>
      <c r="B337" s="2"/>
      <c r="C337" s="2"/>
      <c r="D337" s="2"/>
      <c r="E337" s="2"/>
      <c r="F337" s="2"/>
      <c r="G337" s="13"/>
      <c r="H337" s="13"/>
      <c r="I337" s="5"/>
      <c r="J337" s="4"/>
    </row>
    <row r="338" spans="1:10" ht="16.5" x14ac:dyDescent="0.25">
      <c r="A338" s="2"/>
      <c r="B338" s="2"/>
      <c r="C338" s="2"/>
      <c r="D338" s="2"/>
      <c r="E338" s="2"/>
      <c r="F338" s="2"/>
      <c r="G338" s="13"/>
      <c r="H338" s="13"/>
      <c r="I338" s="5"/>
      <c r="J338" s="4"/>
    </row>
    <row r="339" spans="1:10" ht="16.5" x14ac:dyDescent="0.25">
      <c r="A339" s="2"/>
      <c r="B339" s="2"/>
      <c r="C339" s="2"/>
      <c r="D339" s="2"/>
      <c r="E339" s="2"/>
      <c r="F339" s="2"/>
      <c r="G339" s="13"/>
      <c r="H339" s="13"/>
      <c r="I339" s="5"/>
      <c r="J339" s="4"/>
    </row>
    <row r="340" spans="1:10" ht="16.5" x14ac:dyDescent="0.25">
      <c r="A340" s="2"/>
      <c r="B340" s="2"/>
      <c r="C340" s="2"/>
      <c r="D340" s="2"/>
      <c r="E340" s="2"/>
      <c r="F340" s="2"/>
      <c r="G340" s="13"/>
      <c r="H340" s="13"/>
      <c r="I340" s="5"/>
      <c r="J340" s="4"/>
    </row>
    <row r="341" spans="1:10" ht="16.5" x14ac:dyDescent="0.25">
      <c r="A341" s="2"/>
      <c r="B341" s="2"/>
      <c r="C341" s="2"/>
      <c r="D341" s="2"/>
      <c r="E341" s="2"/>
      <c r="F341" s="2"/>
      <c r="G341" s="13"/>
      <c r="H341" s="13"/>
      <c r="I341" s="5"/>
      <c r="J341" s="4"/>
    </row>
    <row r="342" spans="1:10" ht="16.5" x14ac:dyDescent="0.25">
      <c r="A342" s="2"/>
      <c r="B342" s="2"/>
      <c r="C342" s="2"/>
      <c r="D342" s="2"/>
      <c r="E342" s="2"/>
      <c r="F342" s="2"/>
      <c r="G342" s="13"/>
      <c r="H342" s="13"/>
      <c r="I342" s="5"/>
      <c r="J342" s="4"/>
    </row>
    <row r="343" spans="1:10" ht="16.5" x14ac:dyDescent="0.25">
      <c r="A343" s="2"/>
      <c r="B343" s="2"/>
      <c r="C343" s="2"/>
      <c r="D343" s="2"/>
      <c r="E343" s="2"/>
      <c r="F343" s="2"/>
      <c r="G343" s="13"/>
      <c r="H343" s="13"/>
      <c r="I343" s="5"/>
      <c r="J343" s="4"/>
    </row>
    <row r="344" spans="1:10" ht="16.5" x14ac:dyDescent="0.25">
      <c r="A344" s="2"/>
      <c r="B344" s="2"/>
      <c r="C344" s="2"/>
      <c r="D344" s="2"/>
      <c r="E344" s="2"/>
      <c r="F344" s="2"/>
      <c r="G344" s="13"/>
      <c r="H344" s="13"/>
      <c r="I344" s="5"/>
      <c r="J344" s="4"/>
    </row>
    <row r="345" spans="1:10" ht="16.5" x14ac:dyDescent="0.25">
      <c r="A345" s="2"/>
      <c r="B345" s="2"/>
      <c r="C345" s="2"/>
      <c r="D345" s="2"/>
      <c r="E345" s="2"/>
      <c r="F345" s="2"/>
      <c r="G345" s="13"/>
      <c r="H345" s="13"/>
      <c r="I345" s="5"/>
      <c r="J345" s="4"/>
    </row>
    <row r="346" spans="1:10" ht="16.5" x14ac:dyDescent="0.25">
      <c r="A346" s="2"/>
      <c r="B346" s="2"/>
      <c r="C346" s="2"/>
      <c r="D346" s="2"/>
      <c r="E346" s="2"/>
      <c r="F346" s="2"/>
      <c r="G346" s="13"/>
      <c r="H346" s="13"/>
      <c r="I346" s="5"/>
      <c r="J346" s="4"/>
    </row>
    <row r="347" spans="1:10" ht="16.5" x14ac:dyDescent="0.25">
      <c r="A347" s="2"/>
      <c r="B347" s="2"/>
      <c r="C347" s="2"/>
      <c r="D347" s="2"/>
      <c r="E347" s="2"/>
      <c r="F347" s="2"/>
      <c r="G347" s="13"/>
      <c r="H347" s="13"/>
      <c r="I347" s="5"/>
      <c r="J347" s="4"/>
    </row>
    <row r="348" spans="1:10" ht="16.5" x14ac:dyDescent="0.25">
      <c r="A348" s="2"/>
      <c r="B348" s="2"/>
      <c r="C348" s="2"/>
      <c r="D348" s="2"/>
      <c r="E348" s="2"/>
      <c r="F348" s="2"/>
      <c r="G348" s="13"/>
      <c r="H348" s="13"/>
      <c r="I348" s="5"/>
      <c r="J348" s="4"/>
    </row>
    <row r="349" spans="1:10" ht="16.5" x14ac:dyDescent="0.25">
      <c r="A349" s="2"/>
      <c r="B349" s="2"/>
      <c r="C349" s="2"/>
      <c r="D349" s="2"/>
      <c r="E349" s="2"/>
      <c r="F349" s="2"/>
      <c r="G349" s="13"/>
      <c r="H349" s="13"/>
      <c r="I349" s="5"/>
      <c r="J349" s="4"/>
    </row>
    <row r="350" spans="1:10" ht="16.5" x14ac:dyDescent="0.25">
      <c r="A350" s="2"/>
      <c r="B350" s="2"/>
      <c r="C350" s="2"/>
      <c r="D350" s="2"/>
      <c r="E350" s="2"/>
      <c r="F350" s="2"/>
      <c r="G350" s="13"/>
      <c r="H350" s="13"/>
      <c r="I350" s="5"/>
      <c r="J350" s="4"/>
    </row>
    <row r="351" spans="1:10" ht="16.5" x14ac:dyDescent="0.25">
      <c r="A351" s="2"/>
      <c r="B351" s="2"/>
      <c r="C351" s="2"/>
      <c r="D351" s="2"/>
      <c r="E351" s="2"/>
      <c r="F351" s="2"/>
      <c r="G351" s="13"/>
      <c r="H351" s="13"/>
      <c r="I351" s="5"/>
      <c r="J351" s="4"/>
    </row>
    <row r="352" spans="1:10" ht="16.5" x14ac:dyDescent="0.25">
      <c r="A352" s="2"/>
      <c r="B352" s="2"/>
      <c r="C352" s="2"/>
      <c r="D352" s="2"/>
      <c r="E352" s="2"/>
      <c r="F352" s="2"/>
      <c r="G352" s="13"/>
      <c r="H352" s="13"/>
      <c r="I352" s="5"/>
      <c r="J352" s="4"/>
    </row>
    <row r="353" spans="1:10" ht="16.5" x14ac:dyDescent="0.25">
      <c r="A353" s="2"/>
      <c r="B353" s="2"/>
      <c r="C353" s="2"/>
      <c r="D353" s="2"/>
      <c r="E353" s="2"/>
      <c r="F353" s="2"/>
      <c r="G353" s="13"/>
      <c r="H353" s="13"/>
      <c r="I353" s="5"/>
      <c r="J353" s="4"/>
    </row>
    <row r="354" spans="1:10" ht="16.5" x14ac:dyDescent="0.25">
      <c r="A354" s="2"/>
      <c r="B354" s="2"/>
      <c r="C354" s="2"/>
      <c r="D354" s="2"/>
      <c r="E354" s="2"/>
      <c r="F354" s="2"/>
      <c r="G354" s="13"/>
      <c r="H354" s="13"/>
      <c r="I354" s="5"/>
      <c r="J354" s="4"/>
    </row>
    <row r="355" spans="1:10" ht="16.5" x14ac:dyDescent="0.25">
      <c r="A355" s="2"/>
      <c r="B355" s="2"/>
      <c r="C355" s="2"/>
      <c r="D355" s="2"/>
      <c r="E355" s="2"/>
      <c r="F355" s="2"/>
      <c r="G355" s="13"/>
      <c r="H355" s="13"/>
      <c r="I355" s="5"/>
      <c r="J355" s="4"/>
    </row>
    <row r="356" spans="1:10" ht="16.5" x14ac:dyDescent="0.25">
      <c r="A356" s="2"/>
      <c r="B356" s="2"/>
      <c r="C356" s="2"/>
      <c r="D356" s="2"/>
      <c r="E356" s="2"/>
      <c r="F356" s="2"/>
      <c r="G356" s="13"/>
      <c r="H356" s="13"/>
      <c r="I356" s="5"/>
      <c r="J356" s="4"/>
    </row>
    <row r="357" spans="1:10" ht="16.5" x14ac:dyDescent="0.25">
      <c r="A357" s="2"/>
      <c r="B357" s="2"/>
      <c r="C357" s="2"/>
      <c r="D357" s="2"/>
      <c r="E357" s="2"/>
      <c r="F357" s="2"/>
      <c r="G357" s="13"/>
      <c r="H357" s="13"/>
      <c r="I357" s="5"/>
      <c r="J357" s="4"/>
    </row>
    <row r="358" spans="1:10" ht="16.5" x14ac:dyDescent="0.25">
      <c r="A358" s="2"/>
      <c r="B358" s="2"/>
      <c r="C358" s="2"/>
      <c r="D358" s="2"/>
      <c r="E358" s="2"/>
      <c r="F358" s="2"/>
      <c r="G358" s="13"/>
      <c r="H358" s="13"/>
      <c r="I358" s="5"/>
      <c r="J358" s="4"/>
    </row>
    <row r="359" spans="1:10" ht="16.5" x14ac:dyDescent="0.25">
      <c r="A359" s="2"/>
      <c r="B359" s="2"/>
      <c r="C359" s="2"/>
      <c r="D359" s="2"/>
      <c r="E359" s="2"/>
      <c r="F359" s="2"/>
      <c r="G359" s="13"/>
      <c r="H359" s="13"/>
      <c r="I359" s="5"/>
      <c r="J359" s="4"/>
    </row>
    <row r="360" spans="1:10" ht="16.5" x14ac:dyDescent="0.25">
      <c r="A360" s="2"/>
      <c r="B360" s="2"/>
      <c r="C360" s="2"/>
      <c r="D360" s="2"/>
      <c r="E360" s="2"/>
      <c r="F360" s="2"/>
      <c r="G360" s="13"/>
      <c r="H360" s="13"/>
      <c r="I360" s="5"/>
      <c r="J360" s="4"/>
    </row>
    <row r="361" spans="1:10" ht="16.5" x14ac:dyDescent="0.25">
      <c r="A361" s="2"/>
      <c r="B361" s="2"/>
      <c r="C361" s="2"/>
      <c r="D361" s="2"/>
      <c r="E361" s="2"/>
      <c r="F361" s="2"/>
      <c r="G361" s="13"/>
      <c r="H361" s="13"/>
      <c r="I361" s="5"/>
      <c r="J361" s="4"/>
    </row>
    <row r="362" spans="1:10" ht="16.5" x14ac:dyDescent="0.25">
      <c r="A362" s="2"/>
      <c r="B362" s="2"/>
      <c r="C362" s="2"/>
      <c r="D362" s="2"/>
      <c r="E362" s="2"/>
      <c r="F362" s="2"/>
      <c r="G362" s="13"/>
      <c r="H362" s="13"/>
      <c r="I362" s="5"/>
      <c r="J362" s="4"/>
    </row>
    <row r="363" spans="1:10" ht="16.5" x14ac:dyDescent="0.25">
      <c r="A363" s="2"/>
      <c r="B363" s="2"/>
      <c r="C363" s="2"/>
      <c r="D363" s="2"/>
      <c r="E363" s="2"/>
      <c r="F363" s="2"/>
      <c r="G363" s="13"/>
      <c r="H363" s="13"/>
      <c r="I363" s="5"/>
      <c r="J363" s="4"/>
    </row>
    <row r="364" spans="1:10" ht="16.5" x14ac:dyDescent="0.25">
      <c r="A364" s="2"/>
      <c r="B364" s="2"/>
      <c r="C364" s="2"/>
      <c r="D364" s="2"/>
      <c r="E364" s="2"/>
      <c r="F364" s="2"/>
      <c r="G364" s="13"/>
      <c r="H364" s="13"/>
      <c r="I364" s="5"/>
      <c r="J364" s="4"/>
    </row>
    <row r="365" spans="1:10" ht="16.5" x14ac:dyDescent="0.25">
      <c r="A365" s="2"/>
      <c r="B365" s="2"/>
      <c r="C365" s="2"/>
      <c r="D365" s="2"/>
      <c r="E365" s="2"/>
      <c r="F365" s="2"/>
      <c r="G365" s="13"/>
      <c r="H365" s="13"/>
      <c r="I365" s="5"/>
      <c r="J365" s="4"/>
    </row>
    <row r="366" spans="1:10" ht="16.5" x14ac:dyDescent="0.25">
      <c r="A366" s="2"/>
      <c r="B366" s="2"/>
      <c r="C366" s="2"/>
      <c r="D366" s="2"/>
      <c r="E366" s="2"/>
      <c r="F366" s="2"/>
      <c r="G366" s="13"/>
      <c r="H366" s="13"/>
      <c r="I366" s="5"/>
      <c r="J366" s="4"/>
    </row>
    <row r="367" spans="1:10" ht="16.5" x14ac:dyDescent="0.25">
      <c r="A367" s="2"/>
      <c r="B367" s="2"/>
      <c r="C367" s="2"/>
      <c r="D367" s="2"/>
      <c r="E367" s="2"/>
      <c r="F367" s="2"/>
      <c r="G367" s="13"/>
      <c r="H367" s="13"/>
      <c r="I367" s="5"/>
      <c r="J367" s="4"/>
    </row>
    <row r="368" spans="1:10" ht="16.5" x14ac:dyDescent="0.25">
      <c r="A368" s="2"/>
      <c r="B368" s="2"/>
      <c r="C368" s="2"/>
      <c r="D368" s="2"/>
      <c r="E368" s="2"/>
      <c r="F368" s="2"/>
      <c r="G368" s="13"/>
      <c r="H368" s="13"/>
      <c r="I368" s="5"/>
      <c r="J368" s="4"/>
    </row>
    <row r="369" spans="1:10" ht="16.5" x14ac:dyDescent="0.25">
      <c r="A369" s="2"/>
      <c r="B369" s="2"/>
      <c r="C369" s="2"/>
      <c r="D369" s="2"/>
      <c r="E369" s="2"/>
      <c r="F369" s="2"/>
      <c r="G369" s="13"/>
      <c r="H369" s="13"/>
      <c r="I369" s="5"/>
      <c r="J369" s="4"/>
    </row>
    <row r="370" spans="1:10" ht="16.5" x14ac:dyDescent="0.25">
      <c r="A370" s="2"/>
      <c r="B370" s="2"/>
      <c r="C370" s="2"/>
      <c r="D370" s="2"/>
      <c r="E370" s="2"/>
      <c r="F370" s="2"/>
      <c r="G370" s="13"/>
      <c r="H370" s="13"/>
      <c r="I370" s="5"/>
      <c r="J370" s="4"/>
    </row>
    <row r="371" spans="1:10" ht="16.5" x14ac:dyDescent="0.25">
      <c r="A371" s="2"/>
      <c r="B371" s="2"/>
      <c r="C371" s="2"/>
      <c r="D371" s="2"/>
      <c r="E371" s="2"/>
      <c r="F371" s="2"/>
      <c r="G371" s="13"/>
      <c r="H371" s="13"/>
      <c r="I371" s="5"/>
      <c r="J371" s="4"/>
    </row>
    <row r="372" spans="1:10" ht="16.5" x14ac:dyDescent="0.25">
      <c r="A372" s="2"/>
      <c r="B372" s="2"/>
      <c r="C372" s="2"/>
      <c r="D372" s="2"/>
      <c r="E372" s="2"/>
      <c r="F372" s="2"/>
      <c r="G372" s="13"/>
      <c r="H372" s="13"/>
      <c r="I372" s="5"/>
      <c r="J372" s="4"/>
    </row>
    <row r="373" spans="1:10" ht="16.5" x14ac:dyDescent="0.25">
      <c r="A373" s="2"/>
      <c r="B373" s="2"/>
      <c r="C373" s="2"/>
      <c r="D373" s="2"/>
      <c r="E373" s="2"/>
      <c r="F373" s="2"/>
      <c r="G373" s="13"/>
      <c r="H373" s="13"/>
      <c r="I373" s="5"/>
      <c r="J373" s="4"/>
    </row>
    <row r="374" spans="1:10" ht="16.5" x14ac:dyDescent="0.3">
      <c r="A374" s="1"/>
      <c r="B374" s="1"/>
      <c r="C374" s="1"/>
      <c r="D374" s="12"/>
      <c r="E374" s="1"/>
      <c r="F374" s="12"/>
      <c r="G374" s="22"/>
      <c r="H374" s="22"/>
      <c r="I374" s="25"/>
      <c r="J374" s="20"/>
    </row>
    <row r="375" spans="1:10" ht="16.5" x14ac:dyDescent="0.3">
      <c r="A375" s="1"/>
      <c r="B375" s="1"/>
      <c r="C375" s="1"/>
      <c r="D375" s="12"/>
      <c r="E375" s="1"/>
      <c r="F375" s="12"/>
      <c r="G375" s="22"/>
      <c r="H375" s="22"/>
      <c r="I375" s="25"/>
      <c r="J375" s="20"/>
    </row>
    <row r="376" spans="1:10" ht="16.5" x14ac:dyDescent="0.3">
      <c r="A376" s="1"/>
      <c r="B376" s="1"/>
      <c r="C376" s="1"/>
      <c r="D376" s="12"/>
      <c r="E376" s="1"/>
      <c r="F376" s="12"/>
      <c r="G376" s="22"/>
      <c r="H376" s="22"/>
      <c r="I376" s="25"/>
      <c r="J376" s="20"/>
    </row>
    <row r="377" spans="1:10" ht="16.5" x14ac:dyDescent="0.3">
      <c r="A377" s="1"/>
      <c r="B377" s="1"/>
      <c r="C377" s="1"/>
      <c r="D377" s="12"/>
      <c r="E377" s="1"/>
      <c r="F377" s="12"/>
      <c r="G377" s="22"/>
      <c r="H377" s="22"/>
      <c r="I377" s="25"/>
      <c r="J377" s="20"/>
    </row>
    <row r="378" spans="1:10" ht="16.5" x14ac:dyDescent="0.3">
      <c r="A378" s="1"/>
      <c r="B378" s="1"/>
      <c r="C378" s="1"/>
      <c r="D378" s="12"/>
      <c r="E378" s="1"/>
      <c r="F378" s="12"/>
      <c r="G378" s="22"/>
      <c r="H378" s="22"/>
      <c r="I378" s="25"/>
      <c r="J378" s="20"/>
    </row>
    <row r="379" spans="1:10" ht="16.5" x14ac:dyDescent="0.3">
      <c r="A379" s="1"/>
      <c r="B379" s="1"/>
      <c r="C379" s="1"/>
      <c r="D379" s="12"/>
      <c r="E379" s="1"/>
      <c r="F379" s="12"/>
      <c r="G379" s="22"/>
      <c r="H379" s="22"/>
      <c r="I379" s="25"/>
      <c r="J379" s="20"/>
    </row>
    <row r="380" spans="1:10" ht="16.5" x14ac:dyDescent="0.3">
      <c r="A380" s="1"/>
      <c r="B380" s="1"/>
      <c r="C380" s="1"/>
      <c r="D380" s="12"/>
      <c r="E380" s="1"/>
      <c r="F380" s="12"/>
      <c r="G380" s="22"/>
      <c r="H380" s="22"/>
      <c r="I380" s="25"/>
      <c r="J380" s="20"/>
    </row>
    <row r="381" spans="1:10" ht="16.5" x14ac:dyDescent="0.3">
      <c r="A381" s="1"/>
      <c r="B381" s="1"/>
      <c r="C381" s="1"/>
      <c r="D381" s="12"/>
      <c r="E381" s="1"/>
      <c r="F381" s="12"/>
      <c r="G381" s="22"/>
      <c r="H381" s="22"/>
      <c r="I381" s="25"/>
      <c r="J381" s="20"/>
    </row>
    <row r="382" spans="1:10" ht="16.5" x14ac:dyDescent="0.3">
      <c r="A382" s="1"/>
      <c r="B382" s="1"/>
      <c r="C382" s="1"/>
      <c r="D382" s="12"/>
      <c r="E382" s="1"/>
      <c r="F382" s="12"/>
      <c r="G382" s="22"/>
      <c r="H382" s="22"/>
      <c r="I382" s="25"/>
      <c r="J382" s="20"/>
    </row>
    <row r="383" spans="1:10" ht="16.5" x14ac:dyDescent="0.3">
      <c r="A383" s="1"/>
      <c r="B383" s="1"/>
      <c r="C383" s="1"/>
      <c r="D383" s="12"/>
      <c r="E383" s="1"/>
      <c r="F383" s="12"/>
      <c r="G383" s="22"/>
      <c r="H383" s="22"/>
      <c r="I383" s="25"/>
      <c r="J383" s="20"/>
    </row>
    <row r="384" spans="1:10" ht="16.5" x14ac:dyDescent="0.3">
      <c r="A384" s="1"/>
      <c r="B384" s="1"/>
      <c r="C384" s="1"/>
      <c r="D384" s="12"/>
      <c r="E384" s="1"/>
      <c r="F384" s="12"/>
      <c r="G384" s="22"/>
      <c r="H384" s="22"/>
      <c r="I384" s="25"/>
      <c r="J384" s="20"/>
    </row>
    <row r="385" spans="1:10" ht="16.5" x14ac:dyDescent="0.3">
      <c r="A385" s="1"/>
      <c r="B385" s="1"/>
      <c r="C385" s="1"/>
      <c r="D385" s="12"/>
      <c r="E385" s="1"/>
      <c r="F385" s="12"/>
      <c r="G385" s="22"/>
      <c r="H385" s="22"/>
      <c r="I385" s="25"/>
      <c r="J385" s="20"/>
    </row>
    <row r="386" spans="1:10" ht="16.5" x14ac:dyDescent="0.3">
      <c r="A386" s="1"/>
      <c r="B386" s="1"/>
      <c r="C386" s="1"/>
      <c r="D386" s="12"/>
      <c r="E386" s="1"/>
      <c r="F386" s="12"/>
      <c r="G386" s="22"/>
      <c r="H386" s="22"/>
      <c r="I386" s="25"/>
      <c r="J386" s="20"/>
    </row>
    <row r="387" spans="1:10" ht="16.5" x14ac:dyDescent="0.3">
      <c r="A387" s="1"/>
      <c r="B387" s="1"/>
      <c r="C387" s="1"/>
      <c r="D387" s="12"/>
      <c r="E387" s="1"/>
      <c r="F387" s="12"/>
      <c r="G387" s="22"/>
      <c r="H387" s="22"/>
      <c r="I387" s="25"/>
      <c r="J387" s="20"/>
    </row>
    <row r="388" spans="1:10" ht="16.5" x14ac:dyDescent="0.3">
      <c r="A388" s="1"/>
      <c r="B388" s="1"/>
      <c r="C388" s="1"/>
      <c r="D388" s="12"/>
      <c r="E388" s="1"/>
      <c r="F388" s="12"/>
      <c r="G388" s="22"/>
      <c r="H388" s="22"/>
      <c r="I388" s="25"/>
      <c r="J388" s="20"/>
    </row>
    <row r="389" spans="1:10" ht="16.5" x14ac:dyDescent="0.3">
      <c r="A389" s="1"/>
      <c r="B389" s="1"/>
      <c r="C389" s="1"/>
      <c r="D389" s="12"/>
      <c r="E389" s="1"/>
      <c r="F389" s="12"/>
      <c r="G389" s="22"/>
      <c r="H389" s="22"/>
      <c r="I389" s="25"/>
      <c r="J389" s="20"/>
    </row>
    <row r="390" spans="1:10" ht="16.5" x14ac:dyDescent="0.3">
      <c r="A390" s="1"/>
      <c r="B390" s="1"/>
      <c r="C390" s="1"/>
      <c r="D390" s="12"/>
      <c r="E390" s="1"/>
      <c r="F390" s="12"/>
      <c r="G390" s="22"/>
      <c r="H390" s="22"/>
      <c r="I390" s="25"/>
      <c r="J390" s="20"/>
    </row>
    <row r="391" spans="1:10" ht="16.5" x14ac:dyDescent="0.3">
      <c r="A391" s="1"/>
      <c r="B391" s="1"/>
      <c r="C391" s="1"/>
      <c r="D391" s="12"/>
      <c r="E391" s="1"/>
      <c r="F391" s="12"/>
      <c r="G391" s="22"/>
      <c r="H391" s="22"/>
      <c r="I391" s="25"/>
      <c r="J391" s="20"/>
    </row>
    <row r="392" spans="1:10" ht="16.5" x14ac:dyDescent="0.3">
      <c r="A392" s="1"/>
      <c r="B392" s="1"/>
      <c r="C392" s="1"/>
      <c r="D392" s="12"/>
      <c r="E392" s="1"/>
      <c r="F392" s="12"/>
      <c r="G392" s="22"/>
      <c r="H392" s="22"/>
      <c r="I392" s="25"/>
      <c r="J392" s="20"/>
    </row>
    <row r="393" spans="1:10" ht="16.5" x14ac:dyDescent="0.3">
      <c r="A393" s="1"/>
      <c r="B393" s="1"/>
      <c r="C393" s="1"/>
      <c r="D393" s="12"/>
      <c r="E393" s="1"/>
      <c r="F393" s="12"/>
      <c r="G393" s="22"/>
      <c r="H393" s="22"/>
      <c r="I393" s="25"/>
      <c r="J393" s="20"/>
    </row>
    <row r="394" spans="1:10" ht="16.5" x14ac:dyDescent="0.3">
      <c r="A394" s="1"/>
      <c r="B394" s="1"/>
      <c r="C394" s="1"/>
      <c r="D394" s="12"/>
      <c r="E394" s="1"/>
      <c r="F394" s="12"/>
      <c r="G394" s="22"/>
      <c r="H394" s="22"/>
      <c r="I394" s="25"/>
      <c r="J394" s="20"/>
    </row>
    <row r="395" spans="1:10" ht="16.5" x14ac:dyDescent="0.3">
      <c r="A395" s="1"/>
      <c r="B395" s="1"/>
      <c r="C395" s="1"/>
      <c r="D395" s="12"/>
      <c r="E395" s="1"/>
      <c r="F395" s="12"/>
      <c r="G395" s="22"/>
      <c r="H395" s="22"/>
      <c r="I395" s="25"/>
      <c r="J395" s="20"/>
    </row>
    <row r="396" spans="1:10" ht="16.5" x14ac:dyDescent="0.3">
      <c r="A396" s="1"/>
      <c r="B396" s="1"/>
      <c r="C396" s="1"/>
      <c r="D396" s="12"/>
      <c r="E396" s="1"/>
      <c r="F396" s="12"/>
      <c r="G396" s="22"/>
      <c r="H396" s="22"/>
      <c r="I396" s="25"/>
      <c r="J396" s="20"/>
    </row>
    <row r="397" spans="1:10" ht="16.5" x14ac:dyDescent="0.3">
      <c r="A397" s="1"/>
      <c r="B397" s="1"/>
      <c r="C397" s="1"/>
      <c r="D397" s="12"/>
      <c r="E397" s="1"/>
      <c r="F397" s="12"/>
      <c r="G397" s="22"/>
      <c r="H397" s="22"/>
      <c r="I397" s="25"/>
      <c r="J397" s="20"/>
    </row>
    <row r="398" spans="1:10" ht="16.5" x14ac:dyDescent="0.3">
      <c r="A398" s="1"/>
      <c r="B398" s="1"/>
      <c r="C398" s="1"/>
      <c r="D398" s="12"/>
      <c r="E398" s="1"/>
      <c r="F398" s="12"/>
      <c r="G398" s="22"/>
      <c r="H398" s="22"/>
      <c r="I398" s="25"/>
      <c r="J398" s="20"/>
    </row>
    <row r="399" spans="1:10" ht="16.5" x14ac:dyDescent="0.3">
      <c r="A399" s="1"/>
      <c r="B399" s="1"/>
      <c r="C399" s="1"/>
      <c r="D399" s="12"/>
      <c r="E399" s="1"/>
      <c r="F399" s="12"/>
      <c r="G399" s="22"/>
      <c r="H399" s="22"/>
      <c r="I399" s="25"/>
      <c r="J399" s="20"/>
    </row>
    <row r="400" spans="1:10" ht="16.5" x14ac:dyDescent="0.3">
      <c r="A400" s="1"/>
      <c r="B400" s="1"/>
      <c r="C400" s="1"/>
      <c r="D400" s="12"/>
      <c r="E400" s="1"/>
      <c r="F400" s="12"/>
      <c r="G400" s="22"/>
      <c r="H400" s="22"/>
      <c r="I400" s="25"/>
      <c r="J400" s="20"/>
    </row>
    <row r="401" spans="1:10" ht="16.5" x14ac:dyDescent="0.3">
      <c r="A401" s="1"/>
      <c r="B401" s="1"/>
      <c r="C401" s="1"/>
      <c r="D401" s="12"/>
      <c r="E401" s="1"/>
      <c r="F401" s="12"/>
      <c r="G401" s="22"/>
      <c r="H401" s="22"/>
      <c r="I401" s="25"/>
      <c r="J401" s="20"/>
    </row>
    <row r="402" spans="1:10" ht="16.5" x14ac:dyDescent="0.3">
      <c r="A402" s="1"/>
      <c r="B402" s="1"/>
      <c r="C402" s="1"/>
      <c r="D402" s="12"/>
      <c r="E402" s="1"/>
      <c r="F402" s="12"/>
      <c r="G402" s="22"/>
      <c r="H402" s="22"/>
      <c r="I402" s="25"/>
      <c r="J402" s="20"/>
    </row>
    <row r="403" spans="1:10" ht="16.5" x14ac:dyDescent="0.3">
      <c r="A403" s="1"/>
      <c r="B403" s="1"/>
      <c r="C403" s="1"/>
      <c r="D403" s="12"/>
      <c r="E403" s="1"/>
      <c r="F403" s="12"/>
      <c r="G403" s="22"/>
      <c r="H403" s="22"/>
      <c r="I403" s="25"/>
      <c r="J403" s="20"/>
    </row>
    <row r="404" spans="1:10" ht="16.5" x14ac:dyDescent="0.3">
      <c r="A404" s="1"/>
      <c r="B404" s="1"/>
      <c r="C404" s="1"/>
      <c r="D404" s="12"/>
      <c r="E404" s="1"/>
      <c r="F404" s="12"/>
      <c r="G404" s="22"/>
      <c r="H404" s="22"/>
      <c r="I404" s="25"/>
      <c r="J404" s="20"/>
    </row>
    <row r="405" spans="1:10" ht="16.5" x14ac:dyDescent="0.3">
      <c r="A405" s="1"/>
      <c r="B405" s="1"/>
      <c r="C405" s="1"/>
      <c r="D405" s="12"/>
      <c r="E405" s="1"/>
      <c r="F405" s="12"/>
      <c r="G405" s="22"/>
      <c r="H405" s="22"/>
      <c r="I405" s="25"/>
      <c r="J405" s="20"/>
    </row>
    <row r="406" spans="1:10" ht="16.5" x14ac:dyDescent="0.3">
      <c r="A406" s="1"/>
      <c r="B406" s="1"/>
      <c r="C406" s="1"/>
      <c r="D406" s="12"/>
      <c r="E406" s="1"/>
      <c r="F406" s="12"/>
      <c r="G406" s="22"/>
      <c r="H406" s="22"/>
      <c r="I406" s="25"/>
      <c r="J406" s="20"/>
    </row>
    <row r="407" spans="1:10" ht="16.5" x14ac:dyDescent="0.3">
      <c r="A407" s="1"/>
      <c r="B407" s="1"/>
      <c r="C407" s="1"/>
      <c r="D407" s="12"/>
      <c r="E407" s="1"/>
      <c r="F407" s="12"/>
      <c r="G407" s="22"/>
      <c r="H407" s="22"/>
      <c r="I407" s="25"/>
      <c r="J407" s="20"/>
    </row>
    <row r="408" spans="1:10" ht="16.5" x14ac:dyDescent="0.3">
      <c r="A408" s="1"/>
      <c r="B408" s="1"/>
      <c r="C408" s="1"/>
      <c r="D408" s="12"/>
      <c r="E408" s="1"/>
      <c r="F408" s="12"/>
      <c r="G408" s="22"/>
      <c r="H408" s="22"/>
      <c r="I408" s="25"/>
      <c r="J408" s="20"/>
    </row>
    <row r="409" spans="1:10" ht="16.5" x14ac:dyDescent="0.3">
      <c r="A409" s="1"/>
      <c r="B409" s="1"/>
      <c r="C409" s="1"/>
      <c r="D409" s="12"/>
      <c r="E409" s="1"/>
      <c r="F409" s="12"/>
      <c r="G409" s="22"/>
      <c r="H409" s="22"/>
      <c r="I409" s="25"/>
      <c r="J409" s="20"/>
    </row>
    <row r="410" spans="1:10" ht="16.5" x14ac:dyDescent="0.3">
      <c r="A410" s="1"/>
      <c r="B410" s="1"/>
      <c r="C410" s="1"/>
      <c r="D410" s="12"/>
      <c r="E410" s="1"/>
      <c r="F410" s="12"/>
      <c r="G410" s="22"/>
      <c r="H410" s="22"/>
      <c r="I410" s="25"/>
      <c r="J410" s="20"/>
    </row>
    <row r="411" spans="1:10" ht="16.5" x14ac:dyDescent="0.3">
      <c r="A411" s="1"/>
      <c r="B411" s="1"/>
      <c r="C411" s="1"/>
      <c r="D411" s="12"/>
      <c r="E411" s="1"/>
      <c r="F411" s="12"/>
      <c r="G411" s="22"/>
      <c r="H411" s="22"/>
      <c r="I411" s="25"/>
      <c r="J411" s="20"/>
    </row>
    <row r="412" spans="1:10" ht="16.5" x14ac:dyDescent="0.3">
      <c r="A412" s="1"/>
      <c r="B412" s="1"/>
      <c r="C412" s="1"/>
      <c r="D412" s="12"/>
      <c r="E412" s="1"/>
      <c r="F412" s="12"/>
      <c r="G412" s="22"/>
      <c r="H412" s="22"/>
      <c r="I412" s="25"/>
      <c r="J412" s="20"/>
    </row>
    <row r="413" spans="1:10" ht="16.5" x14ac:dyDescent="0.3">
      <c r="A413" s="1"/>
      <c r="B413" s="1"/>
      <c r="C413" s="1"/>
      <c r="D413" s="12"/>
      <c r="E413" s="1"/>
      <c r="F413" s="12"/>
      <c r="G413" s="22"/>
      <c r="H413" s="22"/>
      <c r="I413" s="25"/>
      <c r="J413" s="20"/>
    </row>
    <row r="414" spans="1:10" ht="16.5" x14ac:dyDescent="0.3">
      <c r="A414" s="1"/>
      <c r="B414" s="1"/>
      <c r="C414" s="1"/>
      <c r="D414" s="12"/>
      <c r="E414" s="1"/>
      <c r="F414" s="12"/>
      <c r="G414" s="22"/>
      <c r="H414" s="22"/>
      <c r="I414" s="25"/>
      <c r="J414" s="20"/>
    </row>
    <row r="415" spans="1:10" ht="16.5" x14ac:dyDescent="0.3">
      <c r="A415" s="1"/>
      <c r="B415" s="1"/>
      <c r="C415" s="1"/>
      <c r="D415" s="12"/>
      <c r="E415" s="1"/>
      <c r="F415" s="12"/>
      <c r="G415" s="22"/>
      <c r="H415" s="22"/>
      <c r="I415" s="25"/>
      <c r="J415" s="20"/>
    </row>
    <row r="416" spans="1:10" ht="16.5" x14ac:dyDescent="0.3">
      <c r="A416" s="1"/>
      <c r="B416" s="1"/>
      <c r="C416" s="1"/>
      <c r="D416" s="12"/>
      <c r="E416" s="1"/>
      <c r="F416" s="12"/>
      <c r="G416" s="22"/>
      <c r="H416" s="22"/>
      <c r="I416" s="25"/>
      <c r="J416" s="20"/>
    </row>
    <row r="417" spans="1:10" ht="16.5" x14ac:dyDescent="0.3">
      <c r="A417" s="1"/>
      <c r="B417" s="1"/>
      <c r="C417" s="1"/>
      <c r="D417" s="12"/>
      <c r="E417" s="1"/>
      <c r="F417" s="12"/>
      <c r="G417" s="22"/>
      <c r="H417" s="22"/>
      <c r="I417" s="25"/>
      <c r="J417" s="20"/>
    </row>
    <row r="418" spans="1:10" ht="16.5" x14ac:dyDescent="0.3">
      <c r="A418" s="1"/>
      <c r="B418" s="1"/>
      <c r="C418" s="1"/>
      <c r="D418" s="12"/>
      <c r="E418" s="1"/>
      <c r="F418" s="12"/>
      <c r="G418" s="22"/>
      <c r="H418" s="22"/>
      <c r="I418" s="25"/>
      <c r="J418" s="20"/>
    </row>
    <row r="419" spans="1:10" ht="16.5" x14ac:dyDescent="0.3">
      <c r="A419" s="1"/>
      <c r="B419" s="1"/>
      <c r="C419" s="1"/>
      <c r="D419" s="12"/>
      <c r="E419" s="1"/>
      <c r="F419" s="12"/>
      <c r="G419" s="22"/>
      <c r="H419" s="22"/>
      <c r="I419" s="25"/>
      <c r="J419" s="20"/>
    </row>
    <row r="420" spans="1:10" ht="16.5" x14ac:dyDescent="0.3">
      <c r="A420" s="1"/>
      <c r="B420" s="1"/>
      <c r="C420" s="1"/>
      <c r="D420" s="12"/>
      <c r="E420" s="1"/>
      <c r="F420" s="12"/>
      <c r="G420" s="22"/>
      <c r="H420" s="22"/>
      <c r="I420" s="25"/>
      <c r="J420" s="20"/>
    </row>
    <row r="421" spans="1:10" ht="16.5" x14ac:dyDescent="0.3">
      <c r="A421" s="1"/>
      <c r="B421" s="1"/>
      <c r="C421" s="1"/>
      <c r="D421" s="12"/>
      <c r="E421" s="1"/>
      <c r="F421" s="12"/>
      <c r="G421" s="22"/>
      <c r="H421" s="22"/>
      <c r="I421" s="25"/>
      <c r="J421" s="20"/>
    </row>
    <row r="422" spans="1:10" ht="16.5" x14ac:dyDescent="0.3">
      <c r="A422" s="1"/>
      <c r="B422" s="1"/>
      <c r="C422" s="1"/>
      <c r="D422" s="12"/>
      <c r="E422" s="1"/>
      <c r="F422" s="12"/>
      <c r="G422" s="22"/>
      <c r="H422" s="22"/>
      <c r="I422" s="25"/>
      <c r="J422" s="20"/>
    </row>
    <row r="423" spans="1:10" ht="16.5" x14ac:dyDescent="0.3">
      <c r="A423" s="1"/>
      <c r="B423" s="1"/>
      <c r="C423" s="1"/>
      <c r="D423" s="12"/>
      <c r="E423" s="1"/>
      <c r="F423" s="12"/>
      <c r="G423" s="22"/>
      <c r="H423" s="22"/>
      <c r="I423" s="25"/>
      <c r="J423" s="20"/>
    </row>
    <row r="424" spans="1:10" ht="16.5" x14ac:dyDescent="0.3">
      <c r="A424" s="1"/>
      <c r="B424" s="1"/>
      <c r="C424" s="1"/>
      <c r="D424" s="12"/>
      <c r="E424" s="1"/>
      <c r="F424" s="12"/>
      <c r="G424" s="22"/>
      <c r="H424" s="22"/>
      <c r="I424" s="25"/>
      <c r="J424" s="20"/>
    </row>
    <row r="425" spans="1:10" ht="16.5" x14ac:dyDescent="0.3">
      <c r="A425" s="1"/>
      <c r="B425" s="1"/>
      <c r="C425" s="1"/>
      <c r="D425" s="12"/>
      <c r="E425" s="1"/>
      <c r="F425" s="12"/>
      <c r="G425" s="22"/>
      <c r="H425" s="22"/>
      <c r="I425" s="25"/>
      <c r="J425" s="20"/>
    </row>
    <row r="426" spans="1:10" ht="16.5" x14ac:dyDescent="0.3">
      <c r="A426" s="1"/>
      <c r="B426" s="1"/>
      <c r="C426" s="1"/>
      <c r="D426" s="12"/>
      <c r="E426" s="1"/>
      <c r="F426" s="12"/>
      <c r="G426" s="22"/>
      <c r="H426" s="22"/>
      <c r="I426" s="25"/>
      <c r="J426" s="20"/>
    </row>
    <row r="427" spans="1:10" ht="16.5" x14ac:dyDescent="0.3">
      <c r="A427" s="1"/>
      <c r="B427" s="1"/>
      <c r="C427" s="1"/>
      <c r="D427" s="12"/>
      <c r="E427" s="1"/>
      <c r="F427" s="12"/>
      <c r="G427" s="22"/>
      <c r="H427" s="22"/>
      <c r="I427" s="25"/>
      <c r="J427" s="20"/>
    </row>
    <row r="428" spans="1:10" ht="16.5" x14ac:dyDescent="0.3">
      <c r="A428" s="1"/>
      <c r="B428" s="1"/>
      <c r="C428" s="1"/>
      <c r="D428" s="12"/>
      <c r="E428" s="1"/>
      <c r="F428" s="12"/>
      <c r="G428" s="22"/>
      <c r="H428" s="22"/>
      <c r="I428" s="25"/>
      <c r="J428" s="20"/>
    </row>
    <row r="429" spans="1:10" ht="16.5" x14ac:dyDescent="0.3">
      <c r="A429" s="1"/>
      <c r="B429" s="1"/>
      <c r="C429" s="1"/>
      <c r="D429" s="12"/>
      <c r="E429" s="1"/>
      <c r="F429" s="12"/>
      <c r="G429" s="22"/>
      <c r="H429" s="22"/>
      <c r="I429" s="25"/>
      <c r="J429" s="20"/>
    </row>
    <row r="430" spans="1:10" ht="16.5" x14ac:dyDescent="0.3">
      <c r="A430" s="1"/>
      <c r="B430" s="1"/>
      <c r="C430" s="1"/>
      <c r="D430" s="12"/>
      <c r="E430" s="1"/>
      <c r="F430" s="12"/>
      <c r="G430" s="22"/>
      <c r="H430" s="22"/>
      <c r="I430" s="25"/>
      <c r="J430" s="20"/>
    </row>
    <row r="431" spans="1:10" ht="16.5" x14ac:dyDescent="0.3">
      <c r="A431" s="1"/>
      <c r="B431" s="1"/>
      <c r="C431" s="1"/>
      <c r="D431" s="12"/>
      <c r="E431" s="1"/>
      <c r="F431" s="12"/>
      <c r="G431" s="22"/>
      <c r="H431" s="22"/>
      <c r="I431" s="25"/>
      <c r="J431" s="20"/>
    </row>
    <row r="432" spans="1:10" ht="16.5" x14ac:dyDescent="0.3">
      <c r="A432" s="1"/>
      <c r="B432" s="1"/>
      <c r="C432" s="1"/>
      <c r="D432" s="12"/>
      <c r="E432" s="1"/>
      <c r="F432" s="12"/>
      <c r="G432" s="22"/>
      <c r="H432" s="22"/>
      <c r="I432" s="25"/>
      <c r="J432" s="20"/>
    </row>
    <row r="433" spans="1:10" ht="16.5" x14ac:dyDescent="0.3">
      <c r="A433" s="1"/>
      <c r="B433" s="1"/>
      <c r="C433" s="1"/>
      <c r="D433" s="12"/>
      <c r="E433" s="1"/>
      <c r="F433" s="12"/>
      <c r="G433" s="22"/>
      <c r="H433" s="22"/>
      <c r="I433" s="25"/>
      <c r="J433" s="20"/>
    </row>
    <row r="434" spans="1:10" ht="16.5" x14ac:dyDescent="0.3">
      <c r="A434" s="1"/>
      <c r="B434" s="1"/>
      <c r="C434" s="1"/>
      <c r="D434" s="12"/>
      <c r="E434" s="1"/>
      <c r="F434" s="12"/>
      <c r="G434" s="22"/>
      <c r="H434" s="22"/>
      <c r="I434" s="25"/>
      <c r="J434" s="20"/>
    </row>
    <row r="435" spans="1:10" ht="16.5" x14ac:dyDescent="0.3">
      <c r="A435" s="1"/>
      <c r="B435" s="1"/>
      <c r="C435" s="1"/>
      <c r="D435" s="12"/>
      <c r="E435" s="1"/>
      <c r="F435" s="12"/>
      <c r="G435" s="22"/>
      <c r="H435" s="22"/>
      <c r="I435" s="25"/>
      <c r="J435" s="20"/>
    </row>
    <row r="436" spans="1:10" ht="16.5" x14ac:dyDescent="0.3">
      <c r="A436" s="1"/>
      <c r="B436" s="1"/>
      <c r="C436" s="1"/>
      <c r="D436" s="12"/>
      <c r="E436" s="1"/>
      <c r="F436" s="12"/>
      <c r="G436" s="22"/>
      <c r="H436" s="22"/>
      <c r="I436" s="25"/>
      <c r="J436" s="20"/>
    </row>
    <row r="437" spans="1:10" ht="16.5" x14ac:dyDescent="0.3">
      <c r="A437" s="1"/>
      <c r="B437" s="1"/>
      <c r="C437" s="1"/>
      <c r="D437" s="12"/>
      <c r="E437" s="1"/>
      <c r="F437" s="12"/>
      <c r="G437" s="22"/>
      <c r="H437" s="22"/>
      <c r="I437" s="25"/>
      <c r="J437" s="20"/>
    </row>
    <row r="438" spans="1:10" ht="16.5" x14ac:dyDescent="0.3">
      <c r="A438" s="1"/>
      <c r="B438" s="1"/>
      <c r="C438" s="1"/>
      <c r="D438" s="12"/>
      <c r="E438" s="1"/>
      <c r="F438" s="12"/>
      <c r="G438" s="22"/>
      <c r="H438" s="22"/>
      <c r="I438" s="25"/>
      <c r="J438" s="20"/>
    </row>
    <row r="439" spans="1:10" ht="16.5" x14ac:dyDescent="0.3">
      <c r="A439" s="1"/>
      <c r="B439" s="1"/>
      <c r="C439" s="1"/>
      <c r="D439" s="12"/>
      <c r="E439" s="1"/>
      <c r="F439" s="12"/>
      <c r="G439" s="22"/>
      <c r="H439" s="22"/>
      <c r="I439" s="25"/>
      <c r="J439" s="20"/>
    </row>
    <row r="440" spans="1:10" ht="16.5" x14ac:dyDescent="0.3">
      <c r="A440" s="1"/>
      <c r="B440" s="1"/>
      <c r="C440" s="1"/>
      <c r="D440" s="12"/>
      <c r="E440" s="1"/>
      <c r="F440" s="12"/>
      <c r="G440" s="22"/>
      <c r="H440" s="22"/>
      <c r="I440" s="25"/>
      <c r="J440" s="20"/>
    </row>
    <row r="441" spans="1:10" ht="16.5" x14ac:dyDescent="0.3">
      <c r="A441" s="1"/>
      <c r="B441" s="1"/>
      <c r="C441" s="1"/>
      <c r="D441" s="12"/>
      <c r="E441" s="1"/>
      <c r="F441" s="12"/>
      <c r="G441" s="22"/>
      <c r="H441" s="22"/>
      <c r="I441" s="25"/>
      <c r="J441" s="20"/>
    </row>
    <row r="442" spans="1:10" ht="16.5" x14ac:dyDescent="0.3">
      <c r="A442" s="1"/>
      <c r="B442" s="1"/>
      <c r="C442" s="1"/>
      <c r="D442" s="12"/>
      <c r="E442" s="1"/>
      <c r="F442" s="12"/>
      <c r="G442" s="22"/>
      <c r="H442" s="22"/>
      <c r="I442" s="25"/>
      <c r="J442" s="20"/>
    </row>
    <row r="443" spans="1:10" ht="16.5" x14ac:dyDescent="0.3">
      <c r="A443" s="1"/>
      <c r="B443" s="1"/>
      <c r="C443" s="1"/>
      <c r="D443" s="12"/>
      <c r="E443" s="1"/>
      <c r="F443" s="12"/>
      <c r="G443" s="22"/>
      <c r="H443" s="22"/>
      <c r="I443" s="25"/>
      <c r="J443" s="20"/>
    </row>
    <row r="444" spans="1:10" ht="16.5" x14ac:dyDescent="0.3">
      <c r="A444" s="1"/>
      <c r="B444" s="1"/>
      <c r="C444" s="1"/>
      <c r="D444" s="12"/>
      <c r="E444" s="1"/>
      <c r="F444" s="12"/>
      <c r="G444" s="22"/>
      <c r="H444" s="22"/>
      <c r="I444" s="25"/>
      <c r="J444" s="20"/>
    </row>
    <row r="445" spans="1:10" ht="16.5" x14ac:dyDescent="0.3">
      <c r="A445" s="1"/>
      <c r="B445" s="1"/>
      <c r="C445" s="1"/>
      <c r="D445" s="12"/>
      <c r="E445" s="1"/>
      <c r="F445" s="12"/>
      <c r="G445" s="22"/>
      <c r="H445" s="22"/>
      <c r="I445" s="25"/>
      <c r="J445" s="20"/>
    </row>
    <row r="446" spans="1:10" ht="16.5" x14ac:dyDescent="0.3">
      <c r="A446" s="1"/>
      <c r="B446" s="1"/>
      <c r="C446" s="1"/>
      <c r="D446" s="12"/>
      <c r="E446" s="1"/>
      <c r="F446" s="12"/>
      <c r="G446" s="22"/>
      <c r="H446" s="22"/>
      <c r="I446" s="25"/>
      <c r="J446" s="20"/>
    </row>
    <row r="447" spans="1:10" ht="16.5" x14ac:dyDescent="0.3">
      <c r="A447" s="1"/>
      <c r="B447" s="1"/>
      <c r="C447" s="1"/>
      <c r="D447" s="12"/>
      <c r="E447" s="1"/>
      <c r="F447" s="12"/>
      <c r="G447" s="22"/>
      <c r="H447" s="22"/>
      <c r="I447" s="25"/>
      <c r="J447" s="20"/>
    </row>
    <row r="448" spans="1:10" ht="16.5" x14ac:dyDescent="0.3">
      <c r="A448" s="1"/>
      <c r="B448" s="1"/>
      <c r="C448" s="1"/>
      <c r="D448" s="12"/>
      <c r="E448" s="1"/>
      <c r="F448" s="12"/>
      <c r="G448" s="22"/>
      <c r="H448" s="22"/>
      <c r="I448" s="25"/>
      <c r="J448" s="20"/>
    </row>
    <row r="449" spans="1:10" ht="16.5" x14ac:dyDescent="0.3">
      <c r="A449" s="1"/>
      <c r="B449" s="1"/>
      <c r="C449" s="1"/>
      <c r="D449" s="12"/>
      <c r="E449" s="1"/>
      <c r="F449" s="12"/>
      <c r="G449" s="22"/>
      <c r="H449" s="22"/>
      <c r="I449" s="25"/>
      <c r="J449" s="20"/>
    </row>
    <row r="450" spans="1:10" ht="16.5" x14ac:dyDescent="0.3">
      <c r="A450" s="1"/>
      <c r="B450" s="1"/>
      <c r="C450" s="1"/>
      <c r="D450" s="12"/>
      <c r="E450" s="1"/>
      <c r="F450" s="12"/>
      <c r="G450" s="22"/>
      <c r="H450" s="22"/>
      <c r="I450" s="25"/>
      <c r="J450" s="20"/>
    </row>
    <row r="451" spans="1:10" ht="16.5" x14ac:dyDescent="0.3">
      <c r="A451" s="1"/>
      <c r="B451" s="1"/>
      <c r="C451" s="1"/>
      <c r="D451" s="12"/>
      <c r="E451" s="1"/>
      <c r="F451" s="12"/>
      <c r="G451" s="22"/>
      <c r="H451" s="22"/>
      <c r="I451" s="25"/>
      <c r="J451" s="20"/>
    </row>
    <row r="452" spans="1:10" ht="16.5" x14ac:dyDescent="0.3">
      <c r="A452" s="1"/>
      <c r="B452" s="1"/>
      <c r="C452" s="1"/>
      <c r="D452" s="12"/>
      <c r="E452" s="1"/>
      <c r="F452" s="12"/>
      <c r="G452" s="22"/>
      <c r="H452" s="22"/>
      <c r="I452" s="25"/>
      <c r="J452" s="20"/>
    </row>
    <row r="453" spans="1:10" ht="16.5" x14ac:dyDescent="0.3">
      <c r="A453" s="1"/>
      <c r="B453" s="1"/>
      <c r="C453" s="1"/>
      <c r="D453" s="12"/>
      <c r="E453" s="1"/>
      <c r="F453" s="12"/>
      <c r="G453" s="22"/>
      <c r="H453" s="22"/>
      <c r="I453" s="25"/>
      <c r="J453" s="20"/>
    </row>
    <row r="454" spans="1:10" ht="16.5" x14ac:dyDescent="0.3">
      <c r="A454" s="1"/>
      <c r="B454" s="1"/>
      <c r="C454" s="1"/>
      <c r="D454" s="12"/>
      <c r="E454" s="1"/>
      <c r="F454" s="12"/>
      <c r="G454" s="22"/>
      <c r="H454" s="22"/>
      <c r="I454" s="25"/>
      <c r="J454" s="20"/>
    </row>
    <row r="455" spans="1:10" ht="16.5" x14ac:dyDescent="0.3">
      <c r="A455" s="1"/>
      <c r="B455" s="1"/>
      <c r="C455" s="1"/>
      <c r="D455" s="12"/>
      <c r="E455" s="1"/>
      <c r="F455" s="12"/>
      <c r="G455" s="22"/>
      <c r="H455" s="22"/>
      <c r="I455" s="25"/>
      <c r="J455" s="20"/>
    </row>
    <row r="456" spans="1:10" ht="16.5" x14ac:dyDescent="0.3">
      <c r="A456" s="1"/>
      <c r="B456" s="1"/>
      <c r="C456" s="1"/>
      <c r="D456" s="12"/>
      <c r="E456" s="1"/>
      <c r="F456" s="12"/>
      <c r="G456" s="22"/>
      <c r="H456" s="22"/>
      <c r="I456" s="25"/>
      <c r="J456" s="20"/>
    </row>
    <row r="457" spans="1:10" ht="16.5" x14ac:dyDescent="0.3">
      <c r="A457" s="1"/>
      <c r="B457" s="1"/>
      <c r="C457" s="1"/>
      <c r="D457" s="12"/>
      <c r="E457" s="1"/>
      <c r="F457" s="12"/>
      <c r="G457" s="22"/>
      <c r="H457" s="22"/>
      <c r="I457" s="25"/>
      <c r="J457" s="20"/>
    </row>
    <row r="458" spans="1:10" ht="16.5" x14ac:dyDescent="0.3">
      <c r="A458" s="1"/>
      <c r="B458" s="1"/>
      <c r="C458" s="1"/>
      <c r="D458" s="12"/>
      <c r="E458" s="1"/>
      <c r="F458" s="12"/>
      <c r="G458" s="22"/>
      <c r="H458" s="22"/>
      <c r="I458" s="25"/>
      <c r="J458" s="20"/>
    </row>
    <row r="459" spans="1:10" ht="16.5" x14ac:dyDescent="0.3">
      <c r="A459" s="1"/>
      <c r="B459" s="1"/>
      <c r="C459" s="1"/>
      <c r="D459" s="12"/>
      <c r="E459" s="1"/>
      <c r="F459" s="12"/>
      <c r="G459" s="22"/>
      <c r="H459" s="22"/>
      <c r="I459" s="25"/>
      <c r="J459" s="20"/>
    </row>
    <row r="460" spans="1:10" ht="16.5" x14ac:dyDescent="0.3">
      <c r="A460" s="1"/>
      <c r="B460" s="1"/>
      <c r="C460" s="1"/>
      <c r="D460" s="12"/>
      <c r="E460" s="1"/>
      <c r="F460" s="12"/>
      <c r="G460" s="22"/>
      <c r="H460" s="22"/>
      <c r="I460" s="25"/>
      <c r="J460" s="20"/>
    </row>
    <row r="461" spans="1:10" ht="16.5" x14ac:dyDescent="0.3">
      <c r="A461" s="1"/>
      <c r="B461" s="1"/>
      <c r="C461" s="1"/>
      <c r="D461" s="12"/>
      <c r="E461" s="1"/>
      <c r="F461" s="12"/>
      <c r="G461" s="22"/>
      <c r="H461" s="22"/>
      <c r="I461" s="25"/>
      <c r="J461" s="20"/>
    </row>
    <row r="462" spans="1:10" ht="16.5" x14ac:dyDescent="0.3">
      <c r="A462" s="1"/>
      <c r="B462" s="1"/>
      <c r="C462" s="1"/>
      <c r="D462" s="12"/>
      <c r="E462" s="1"/>
      <c r="F462" s="12"/>
      <c r="G462" s="22"/>
      <c r="H462" s="22"/>
      <c r="I462" s="25"/>
      <c r="J462" s="20"/>
    </row>
    <row r="463" spans="1:10" ht="16.5" x14ac:dyDescent="0.3">
      <c r="A463" s="1"/>
      <c r="B463" s="1"/>
      <c r="C463" s="1"/>
      <c r="D463" s="12"/>
      <c r="E463" s="1"/>
      <c r="F463" s="12"/>
      <c r="G463" s="22"/>
      <c r="H463" s="22"/>
      <c r="I463" s="25"/>
      <c r="J463" s="20"/>
    </row>
    <row r="464" spans="1:10" ht="16.5" x14ac:dyDescent="0.3">
      <c r="A464" s="1"/>
      <c r="B464" s="1"/>
      <c r="C464" s="1"/>
      <c r="D464" s="12"/>
      <c r="E464" s="1"/>
      <c r="F464" s="12"/>
      <c r="G464" s="22"/>
      <c r="H464" s="22"/>
      <c r="I464" s="25"/>
      <c r="J464" s="20"/>
    </row>
    <row r="465" spans="1:10" ht="16.5" x14ac:dyDescent="0.3">
      <c r="A465" s="1"/>
      <c r="B465" s="1"/>
      <c r="C465" s="1"/>
      <c r="D465" s="12"/>
      <c r="E465" s="1"/>
      <c r="F465" s="12"/>
      <c r="G465" s="22"/>
      <c r="H465" s="22"/>
      <c r="I465" s="25"/>
      <c r="J465" s="20"/>
    </row>
    <row r="466" spans="1:10" ht="16.5" x14ac:dyDescent="0.3">
      <c r="A466" s="1"/>
      <c r="B466" s="1"/>
      <c r="C466" s="1"/>
      <c r="D466" s="12"/>
      <c r="E466" s="1"/>
      <c r="F466" s="12"/>
      <c r="G466" s="22"/>
      <c r="H466" s="22"/>
      <c r="I466" s="25"/>
      <c r="J466" s="20"/>
    </row>
    <row r="467" spans="1:10" ht="16.5" x14ac:dyDescent="0.3">
      <c r="A467" s="1"/>
      <c r="B467" s="1"/>
      <c r="C467" s="1"/>
      <c r="D467" s="12"/>
      <c r="E467" s="1"/>
      <c r="F467" s="12"/>
      <c r="G467" s="22"/>
      <c r="H467" s="22"/>
      <c r="I467" s="25"/>
      <c r="J467" s="20"/>
    </row>
    <row r="468" spans="1:10" ht="16.5" x14ac:dyDescent="0.3">
      <c r="A468" s="1"/>
      <c r="B468" s="1"/>
      <c r="C468" s="1"/>
      <c r="D468" s="12"/>
      <c r="E468" s="1"/>
      <c r="F468" s="12"/>
      <c r="G468" s="22"/>
      <c r="H468" s="22"/>
      <c r="I468" s="25"/>
      <c r="J468" s="20"/>
    </row>
    <row r="469" spans="1:10" ht="16.5" x14ac:dyDescent="0.3">
      <c r="A469" s="1"/>
      <c r="B469" s="1"/>
      <c r="C469" s="1"/>
      <c r="D469" s="12"/>
      <c r="E469" s="1"/>
      <c r="F469" s="12"/>
      <c r="G469" s="22"/>
      <c r="H469" s="22"/>
      <c r="I469" s="25"/>
      <c r="J469" s="20"/>
    </row>
    <row r="470" spans="1:10" ht="16.5" x14ac:dyDescent="0.3">
      <c r="A470" s="1"/>
      <c r="B470" s="1"/>
      <c r="C470" s="1"/>
      <c r="D470" s="12"/>
      <c r="E470" s="1"/>
      <c r="F470" s="12"/>
      <c r="G470" s="22"/>
      <c r="H470" s="22"/>
      <c r="I470" s="25"/>
      <c r="J470" s="20"/>
    </row>
    <row r="471" spans="1:10" ht="16.5" x14ac:dyDescent="0.3">
      <c r="A471" s="1"/>
      <c r="B471" s="1"/>
      <c r="C471" s="1"/>
      <c r="D471" s="12"/>
      <c r="E471" s="1"/>
      <c r="F471" s="12"/>
      <c r="G471" s="22"/>
      <c r="H471" s="22"/>
      <c r="I471" s="25"/>
      <c r="J471" s="20"/>
    </row>
    <row r="472" spans="1:10" ht="16.5" x14ac:dyDescent="0.3">
      <c r="A472" s="1"/>
      <c r="B472" s="1"/>
      <c r="C472" s="1"/>
      <c r="D472" s="12"/>
      <c r="E472" s="1"/>
      <c r="F472" s="12"/>
      <c r="G472" s="22"/>
      <c r="H472" s="22"/>
      <c r="I472" s="25"/>
      <c r="J472" s="20"/>
    </row>
    <row r="473" spans="1:10" ht="16.5" x14ac:dyDescent="0.3">
      <c r="A473" s="1"/>
      <c r="B473" s="1"/>
      <c r="C473" s="1"/>
      <c r="D473" s="12"/>
      <c r="E473" s="1"/>
      <c r="F473" s="12"/>
      <c r="G473" s="22"/>
      <c r="H473" s="22"/>
      <c r="I473" s="25"/>
      <c r="J473" s="20"/>
    </row>
    <row r="474" spans="1:10" ht="16.5" x14ac:dyDescent="0.3">
      <c r="A474" s="1"/>
      <c r="B474" s="1"/>
      <c r="C474" s="1"/>
      <c r="D474" s="12"/>
      <c r="E474" s="1"/>
      <c r="F474" s="12"/>
      <c r="G474" s="22"/>
      <c r="H474" s="22"/>
      <c r="I474" s="25"/>
      <c r="J474" s="20"/>
    </row>
    <row r="475" spans="1:10" ht="16.5" x14ac:dyDescent="0.3">
      <c r="A475" s="1"/>
      <c r="B475" s="1"/>
      <c r="C475" s="1"/>
      <c r="D475" s="12"/>
      <c r="E475" s="1"/>
      <c r="F475" s="12"/>
      <c r="G475" s="22"/>
      <c r="H475" s="22"/>
      <c r="I475" s="25"/>
      <c r="J475" s="20"/>
    </row>
    <row r="476" spans="1:10" ht="16.5" x14ac:dyDescent="0.3">
      <c r="A476" s="1"/>
      <c r="B476" s="1"/>
      <c r="C476" s="1"/>
      <c r="D476" s="12"/>
      <c r="E476" s="1"/>
      <c r="F476" s="12"/>
      <c r="G476" s="22"/>
      <c r="H476" s="22"/>
      <c r="I476" s="25"/>
      <c r="J476" s="20"/>
    </row>
    <row r="477" spans="1:10" ht="16.5" x14ac:dyDescent="0.3">
      <c r="A477" s="1"/>
      <c r="B477" s="1"/>
      <c r="C477" s="1"/>
      <c r="D477" s="12"/>
      <c r="E477" s="1"/>
      <c r="F477" s="12"/>
      <c r="G477" s="22"/>
      <c r="H477" s="22"/>
      <c r="I477" s="25"/>
      <c r="J477" s="20"/>
    </row>
    <row r="478" spans="1:10" ht="16.5" x14ac:dyDescent="0.3">
      <c r="A478" s="1"/>
      <c r="B478" s="1"/>
      <c r="C478" s="1"/>
      <c r="D478" s="12"/>
      <c r="E478" s="1"/>
      <c r="F478" s="12"/>
      <c r="G478" s="22"/>
      <c r="H478" s="22"/>
      <c r="I478" s="25"/>
      <c r="J478" s="20"/>
    </row>
    <row r="479" spans="1:10" ht="16.5" x14ac:dyDescent="0.3">
      <c r="A479" s="1"/>
      <c r="B479" s="1"/>
      <c r="C479" s="1"/>
      <c r="D479" s="12"/>
      <c r="E479" s="1"/>
      <c r="F479" s="12"/>
      <c r="G479" s="22"/>
      <c r="H479" s="22"/>
      <c r="I479" s="25"/>
      <c r="J479" s="20"/>
    </row>
    <row r="480" spans="1:10" ht="16.5" x14ac:dyDescent="0.3">
      <c r="A480" s="1"/>
      <c r="B480" s="1"/>
      <c r="C480" s="1"/>
      <c r="D480" s="12"/>
      <c r="E480" s="1"/>
      <c r="F480" s="12"/>
      <c r="G480" s="22"/>
      <c r="H480" s="22"/>
      <c r="I480" s="25"/>
      <c r="J480" s="20"/>
    </row>
    <row r="481" spans="1:10" ht="16.5" x14ac:dyDescent="0.3">
      <c r="A481" s="1"/>
      <c r="B481" s="1"/>
      <c r="C481" s="1"/>
      <c r="D481" s="12"/>
      <c r="E481" s="1"/>
      <c r="F481" s="12"/>
      <c r="G481" s="22"/>
      <c r="H481" s="22"/>
      <c r="I481" s="25"/>
      <c r="J481" s="20"/>
    </row>
    <row r="482" spans="1:10" ht="16.5" x14ac:dyDescent="0.3">
      <c r="A482" s="1"/>
      <c r="B482" s="1"/>
      <c r="C482" s="1"/>
      <c r="D482" s="12"/>
      <c r="E482" s="1"/>
      <c r="F482" s="12"/>
      <c r="G482" s="22"/>
      <c r="H482" s="22"/>
      <c r="I482" s="25"/>
      <c r="J482" s="20"/>
    </row>
    <row r="483" spans="1:10" ht="16.5" x14ac:dyDescent="0.3">
      <c r="A483" s="1"/>
      <c r="B483" s="1"/>
      <c r="C483" s="1"/>
      <c r="D483" s="12"/>
      <c r="E483" s="1"/>
      <c r="F483" s="12"/>
      <c r="G483" s="22"/>
      <c r="H483" s="22"/>
      <c r="I483" s="25"/>
      <c r="J483" s="20"/>
    </row>
    <row r="484" spans="1:10" ht="16.5" x14ac:dyDescent="0.3">
      <c r="A484" s="1"/>
      <c r="B484" s="1"/>
      <c r="C484" s="1"/>
      <c r="D484" s="12"/>
      <c r="E484" s="1"/>
      <c r="F484" s="12"/>
      <c r="G484" s="22"/>
      <c r="H484" s="22"/>
      <c r="I484" s="25"/>
      <c r="J484" s="20"/>
    </row>
    <row r="485" spans="1:10" ht="16.5" x14ac:dyDescent="0.3">
      <c r="A485" s="1"/>
      <c r="B485" s="1"/>
      <c r="C485" s="1"/>
      <c r="D485" s="12"/>
      <c r="E485" s="1"/>
      <c r="F485" s="12"/>
      <c r="G485" s="22"/>
      <c r="H485" s="22"/>
      <c r="I485" s="25"/>
      <c r="J485" s="20"/>
    </row>
    <row r="486" spans="1:10" ht="16.5" x14ac:dyDescent="0.3">
      <c r="A486" s="1"/>
      <c r="B486" s="1"/>
      <c r="C486" s="1"/>
      <c r="D486" s="12"/>
      <c r="E486" s="1"/>
      <c r="F486" s="12"/>
      <c r="G486" s="22"/>
      <c r="H486" s="22"/>
      <c r="I486" s="25"/>
      <c r="J486" s="20"/>
    </row>
    <row r="487" spans="1:10" ht="16.5" x14ac:dyDescent="0.3">
      <c r="A487" s="1"/>
      <c r="B487" s="1"/>
      <c r="C487" s="1"/>
      <c r="D487" s="12"/>
      <c r="E487" s="1"/>
      <c r="F487" s="12"/>
      <c r="G487" s="22"/>
      <c r="H487" s="22"/>
      <c r="I487" s="25"/>
      <c r="J487" s="20"/>
    </row>
    <row r="488" spans="1:10" ht="16.5" x14ac:dyDescent="0.3">
      <c r="A488" s="1"/>
      <c r="B488" s="1"/>
      <c r="C488" s="1"/>
      <c r="D488" s="12"/>
      <c r="E488" s="1"/>
      <c r="F488" s="12"/>
      <c r="G488" s="22"/>
      <c r="H488" s="22"/>
      <c r="I488" s="25"/>
      <c r="J488" s="20"/>
    </row>
    <row r="489" spans="1:10" ht="16.5" x14ac:dyDescent="0.3">
      <c r="A489" s="1"/>
      <c r="B489" s="1"/>
      <c r="C489" s="1"/>
      <c r="D489" s="12"/>
      <c r="E489" s="1"/>
      <c r="F489" s="12"/>
      <c r="G489" s="22"/>
      <c r="H489" s="22"/>
      <c r="I489" s="25"/>
      <c r="J489" s="20"/>
    </row>
    <row r="490" spans="1:10" ht="16.5" x14ac:dyDescent="0.3">
      <c r="A490" s="1"/>
      <c r="B490" s="1"/>
      <c r="C490" s="1"/>
      <c r="D490" s="12"/>
      <c r="E490" s="1"/>
      <c r="F490" s="12"/>
      <c r="G490" s="22"/>
      <c r="H490" s="22"/>
      <c r="I490" s="25"/>
      <c r="J490" s="20"/>
    </row>
    <row r="491" spans="1:10" ht="16.5" x14ac:dyDescent="0.3">
      <c r="A491" s="1"/>
      <c r="B491" s="1"/>
      <c r="C491" s="1"/>
      <c r="D491" s="12"/>
      <c r="E491" s="1"/>
      <c r="F491" s="12"/>
      <c r="G491" s="22"/>
      <c r="H491" s="22"/>
      <c r="I491" s="25"/>
      <c r="J491" s="20"/>
    </row>
    <row r="492" spans="1:10" ht="16.5" x14ac:dyDescent="0.3">
      <c r="A492" s="1"/>
      <c r="B492" s="1"/>
      <c r="C492" s="1"/>
      <c r="D492" s="12"/>
      <c r="E492" s="1"/>
      <c r="F492" s="12"/>
      <c r="G492" s="22"/>
      <c r="H492" s="22"/>
      <c r="I492" s="25"/>
      <c r="J492" s="20"/>
    </row>
    <row r="493" spans="1:10" ht="16.5" x14ac:dyDescent="0.3">
      <c r="A493" s="1"/>
      <c r="B493" s="1"/>
      <c r="C493" s="1"/>
      <c r="D493" s="12"/>
      <c r="E493" s="1"/>
      <c r="F493" s="12"/>
      <c r="G493" s="22"/>
      <c r="H493" s="22"/>
      <c r="I493" s="25"/>
      <c r="J493" s="20"/>
    </row>
    <row r="494" spans="1:10" ht="16.5" x14ac:dyDescent="0.3">
      <c r="A494" s="1"/>
      <c r="B494" s="1"/>
      <c r="C494" s="1"/>
      <c r="D494" s="12"/>
      <c r="E494" s="1"/>
      <c r="F494" s="12"/>
      <c r="G494" s="22"/>
      <c r="H494" s="22"/>
      <c r="I494" s="25"/>
      <c r="J494" s="20"/>
    </row>
    <row r="495" spans="1:10" ht="16.5" x14ac:dyDescent="0.3">
      <c r="A495" s="1"/>
      <c r="B495" s="1"/>
      <c r="C495" s="1"/>
      <c r="D495" s="12"/>
      <c r="E495" s="1"/>
      <c r="F495" s="12"/>
      <c r="G495" s="22"/>
      <c r="H495" s="22"/>
      <c r="I495" s="25"/>
      <c r="J495" s="20"/>
    </row>
    <row r="496" spans="1:10" ht="16.5" x14ac:dyDescent="0.3">
      <c r="A496" s="1"/>
      <c r="B496" s="1"/>
      <c r="C496" s="1"/>
      <c r="D496" s="12"/>
      <c r="E496" s="1"/>
      <c r="F496" s="12"/>
      <c r="G496" s="22"/>
      <c r="H496" s="22"/>
      <c r="I496" s="25"/>
      <c r="J496" s="20"/>
    </row>
    <row r="497" spans="1:10" ht="16.5" x14ac:dyDescent="0.3">
      <c r="A497" s="1"/>
      <c r="B497" s="1"/>
      <c r="C497" s="1"/>
      <c r="D497" s="12"/>
      <c r="E497" s="1"/>
      <c r="F497" s="12"/>
      <c r="G497" s="22"/>
      <c r="H497" s="22"/>
      <c r="I497" s="25"/>
      <c r="J497" s="20"/>
    </row>
    <row r="498" spans="1:10" ht="16.5" x14ac:dyDescent="0.3">
      <c r="A498" s="1"/>
      <c r="B498" s="1"/>
      <c r="C498" s="1"/>
      <c r="D498" s="12"/>
      <c r="E498" s="1"/>
      <c r="F498" s="12"/>
      <c r="G498" s="22"/>
      <c r="H498" s="22"/>
      <c r="I498" s="25"/>
      <c r="J498" s="20"/>
    </row>
    <row r="499" spans="1:10" ht="16.5" x14ac:dyDescent="0.3">
      <c r="A499" s="1"/>
      <c r="B499" s="1"/>
      <c r="C499" s="1"/>
      <c r="D499" s="12"/>
      <c r="E499" s="1"/>
      <c r="F499" s="12"/>
      <c r="G499" s="22"/>
      <c r="H499" s="22"/>
      <c r="I499" s="25"/>
      <c r="J499" s="20"/>
    </row>
    <row r="500" spans="1:10" ht="16.5" x14ac:dyDescent="0.3">
      <c r="A500" s="1"/>
      <c r="B500" s="1"/>
      <c r="C500" s="1"/>
      <c r="D500" s="12"/>
      <c r="E500" s="1"/>
      <c r="F500" s="12"/>
      <c r="G500" s="22"/>
      <c r="H500" s="22"/>
      <c r="I500" s="25"/>
      <c r="J500" s="20"/>
    </row>
    <row r="501" spans="1:10" ht="16.5" x14ac:dyDescent="0.3">
      <c r="A501" s="1"/>
      <c r="B501" s="1"/>
      <c r="C501" s="1"/>
      <c r="D501" s="12"/>
      <c r="E501" s="1"/>
      <c r="F501" s="12"/>
      <c r="G501" s="22"/>
      <c r="H501" s="22"/>
      <c r="I501" s="25"/>
      <c r="J501" s="20"/>
    </row>
    <row r="502" spans="1:10" ht="16.5" x14ac:dyDescent="0.3">
      <c r="A502" s="1"/>
      <c r="B502" s="1"/>
      <c r="C502" s="1"/>
      <c r="D502" s="12"/>
      <c r="E502" s="1"/>
      <c r="F502" s="12"/>
      <c r="G502" s="22"/>
      <c r="H502" s="22"/>
      <c r="I502" s="25"/>
      <c r="J502" s="20"/>
    </row>
    <row r="503" spans="1:10" ht="16.5" x14ac:dyDescent="0.3">
      <c r="A503" s="1"/>
      <c r="B503" s="1"/>
      <c r="C503" s="1"/>
      <c r="D503" s="12"/>
      <c r="E503" s="1"/>
      <c r="F503" s="12"/>
      <c r="G503" s="22"/>
      <c r="H503" s="22"/>
      <c r="I503" s="25"/>
      <c r="J503" s="20"/>
    </row>
    <row r="504" spans="1:10" ht="16.5" x14ac:dyDescent="0.3">
      <c r="A504" s="1"/>
      <c r="B504" s="1"/>
      <c r="C504" s="1"/>
      <c r="D504" s="12"/>
      <c r="E504" s="1"/>
      <c r="F504" s="12"/>
      <c r="G504" s="22"/>
      <c r="H504" s="22"/>
      <c r="I504" s="25"/>
      <c r="J504" s="20"/>
    </row>
    <row r="505" spans="1:10" ht="16.5" x14ac:dyDescent="0.3">
      <c r="A505" s="1"/>
      <c r="B505" s="1"/>
      <c r="C505" s="1"/>
      <c r="D505" s="12"/>
      <c r="E505" s="1"/>
      <c r="F505" s="12"/>
      <c r="G505" s="22"/>
      <c r="H505" s="22"/>
      <c r="I505" s="25"/>
      <c r="J505" s="20"/>
    </row>
    <row r="506" spans="1:10" ht="16.5" x14ac:dyDescent="0.3">
      <c r="A506" s="1"/>
      <c r="B506" s="1"/>
      <c r="C506" s="1"/>
      <c r="D506" s="12"/>
      <c r="E506" s="1"/>
      <c r="F506" s="12"/>
      <c r="G506" s="22"/>
      <c r="H506" s="22"/>
      <c r="I506" s="25"/>
      <c r="J506" s="20"/>
    </row>
    <row r="507" spans="1:10" ht="16.5" x14ac:dyDescent="0.3">
      <c r="A507" s="1"/>
      <c r="B507" s="1"/>
      <c r="C507" s="1"/>
      <c r="D507" s="12"/>
      <c r="E507" s="1"/>
      <c r="F507" s="12"/>
      <c r="G507" s="22"/>
      <c r="H507" s="22"/>
      <c r="I507" s="25"/>
      <c r="J507" s="20"/>
    </row>
    <row r="508" spans="1:10" ht="16.5" x14ac:dyDescent="0.3">
      <c r="A508" s="1"/>
      <c r="B508" s="1"/>
      <c r="C508" s="1"/>
      <c r="D508" s="12"/>
      <c r="E508" s="1"/>
      <c r="F508" s="12"/>
      <c r="G508" s="22"/>
      <c r="H508" s="22"/>
      <c r="I508" s="25"/>
      <c r="J508" s="20"/>
    </row>
    <row r="509" spans="1:10" ht="16.5" x14ac:dyDescent="0.3">
      <c r="A509" s="1"/>
      <c r="B509" s="1"/>
      <c r="C509" s="1"/>
      <c r="D509" s="12"/>
      <c r="E509" s="1"/>
      <c r="F509" s="12"/>
      <c r="G509" s="22"/>
      <c r="H509" s="22"/>
      <c r="I509" s="25"/>
      <c r="J509" s="20"/>
    </row>
    <row r="510" spans="1:10" ht="16.5" x14ac:dyDescent="0.3">
      <c r="A510" s="1"/>
      <c r="B510" s="1"/>
      <c r="C510" s="1"/>
      <c r="D510" s="12"/>
      <c r="E510" s="1"/>
      <c r="F510" s="12"/>
      <c r="G510" s="22"/>
      <c r="H510" s="22"/>
      <c r="I510" s="25"/>
      <c r="J510" s="20"/>
    </row>
    <row r="511" spans="1:10" ht="16.5" x14ac:dyDescent="0.3">
      <c r="A511" s="1"/>
      <c r="B511" s="1"/>
      <c r="C511" s="1"/>
      <c r="D511" s="12"/>
      <c r="E511" s="1"/>
      <c r="F511" s="12"/>
      <c r="G511" s="22"/>
      <c r="H511" s="22"/>
      <c r="I511" s="25"/>
      <c r="J511" s="20"/>
    </row>
    <row r="512" spans="1:10" ht="16.5" x14ac:dyDescent="0.3">
      <c r="A512" s="1"/>
      <c r="B512" s="1"/>
      <c r="C512" s="1"/>
      <c r="D512" s="12"/>
      <c r="E512" s="1"/>
      <c r="F512" s="12"/>
      <c r="G512" s="22"/>
      <c r="H512" s="22"/>
      <c r="I512" s="25"/>
      <c r="J512" s="20"/>
    </row>
    <row r="513" spans="1:10" ht="16.5" x14ac:dyDescent="0.3">
      <c r="A513" s="1"/>
      <c r="B513" s="1"/>
      <c r="C513" s="1"/>
      <c r="D513" s="12"/>
      <c r="E513" s="1"/>
      <c r="F513" s="12"/>
      <c r="G513" s="22"/>
      <c r="H513" s="22"/>
      <c r="I513" s="25"/>
      <c r="J513" s="20"/>
    </row>
    <row r="514" spans="1:10" ht="16.5" x14ac:dyDescent="0.3">
      <c r="A514" s="1"/>
      <c r="B514" s="1"/>
      <c r="C514" s="1"/>
      <c r="D514" s="12"/>
      <c r="E514" s="1"/>
      <c r="F514" s="12"/>
      <c r="G514" s="22"/>
      <c r="H514" s="22"/>
      <c r="I514" s="25"/>
      <c r="J514" s="20"/>
    </row>
    <row r="515" spans="1:10" ht="16.5" x14ac:dyDescent="0.3">
      <c r="A515" s="1"/>
      <c r="B515" s="1"/>
      <c r="C515" s="1"/>
      <c r="D515" s="12"/>
      <c r="E515" s="1"/>
      <c r="F515" s="12"/>
      <c r="G515" s="22"/>
      <c r="H515" s="22"/>
      <c r="I515" s="25"/>
      <c r="J515" s="20"/>
    </row>
    <row r="516" spans="1:10" ht="16.5" x14ac:dyDescent="0.3">
      <c r="A516" s="1"/>
      <c r="B516" s="1"/>
      <c r="C516" s="1"/>
      <c r="D516" s="12"/>
      <c r="E516" s="1"/>
      <c r="F516" s="12"/>
      <c r="G516" s="22"/>
      <c r="H516" s="22"/>
      <c r="I516" s="25"/>
      <c r="J516" s="20"/>
    </row>
    <row r="517" spans="1:10" ht="16.5" x14ac:dyDescent="0.3">
      <c r="A517" s="1"/>
      <c r="B517" s="1"/>
      <c r="C517" s="1"/>
      <c r="D517" s="12"/>
      <c r="E517" s="1"/>
      <c r="F517" s="12"/>
      <c r="G517" s="22"/>
      <c r="H517" s="22"/>
      <c r="I517" s="25"/>
      <c r="J517" s="20"/>
    </row>
    <row r="518" spans="1:10" ht="16.5" x14ac:dyDescent="0.3">
      <c r="A518" s="1"/>
      <c r="B518" s="1"/>
      <c r="C518" s="1"/>
      <c r="D518" s="12"/>
      <c r="E518" s="1"/>
      <c r="F518" s="12"/>
      <c r="G518" s="22"/>
      <c r="H518" s="22"/>
      <c r="I518" s="25"/>
      <c r="J518" s="20"/>
    </row>
    <row r="519" spans="1:10" ht="16.5" x14ac:dyDescent="0.3">
      <c r="A519" s="1"/>
      <c r="B519" s="1"/>
      <c r="C519" s="1"/>
      <c r="D519" s="12"/>
      <c r="E519" s="1"/>
      <c r="F519" s="12"/>
      <c r="G519" s="22"/>
      <c r="H519" s="22"/>
      <c r="I519" s="25"/>
      <c r="J519" s="20"/>
    </row>
    <row r="520" spans="1:10" ht="16.5" x14ac:dyDescent="0.3">
      <c r="A520" s="1"/>
      <c r="B520" s="1"/>
      <c r="C520" s="1"/>
      <c r="D520" s="12"/>
      <c r="E520" s="1"/>
      <c r="F520" s="12"/>
      <c r="G520" s="22"/>
      <c r="H520" s="22"/>
      <c r="I520" s="25"/>
      <c r="J520" s="20"/>
    </row>
    <row r="521" spans="1:10" ht="16.5" x14ac:dyDescent="0.3">
      <c r="A521" s="1"/>
      <c r="B521" s="1"/>
      <c r="C521" s="1"/>
      <c r="D521" s="12"/>
      <c r="E521" s="1"/>
      <c r="F521" s="12"/>
      <c r="G521" s="22"/>
      <c r="H521" s="22"/>
      <c r="I521" s="25"/>
      <c r="J521" s="20"/>
    </row>
    <row r="522" spans="1:10" ht="16.5" x14ac:dyDescent="0.3">
      <c r="A522" s="1"/>
      <c r="B522" s="1"/>
      <c r="C522" s="1"/>
      <c r="D522" s="12"/>
      <c r="E522" s="1"/>
      <c r="F522" s="12"/>
      <c r="G522" s="22"/>
      <c r="H522" s="22"/>
      <c r="I522" s="25"/>
      <c r="J522" s="20"/>
    </row>
    <row r="523" spans="1:10" ht="16.5" x14ac:dyDescent="0.3">
      <c r="A523" s="1"/>
      <c r="B523" s="1"/>
      <c r="C523" s="1"/>
      <c r="D523" s="12"/>
      <c r="E523" s="1"/>
      <c r="F523" s="12"/>
      <c r="G523" s="22"/>
      <c r="H523" s="22"/>
      <c r="I523" s="25"/>
      <c r="J523" s="20"/>
    </row>
    <row r="524" spans="1:10" ht="16.5" x14ac:dyDescent="0.3">
      <c r="A524" s="1"/>
      <c r="B524" s="1"/>
      <c r="C524" s="1"/>
      <c r="D524" s="12"/>
      <c r="E524" s="1"/>
      <c r="F524" s="12"/>
      <c r="G524" s="22"/>
      <c r="H524" s="22"/>
      <c r="I524" s="25"/>
      <c r="J524" s="20"/>
    </row>
    <row r="525" spans="1:10" ht="16.5" x14ac:dyDescent="0.3">
      <c r="A525" s="1"/>
      <c r="B525" s="1"/>
      <c r="C525" s="1"/>
      <c r="D525" s="12"/>
      <c r="E525" s="1"/>
      <c r="F525" s="12"/>
      <c r="G525" s="22"/>
      <c r="H525" s="22"/>
      <c r="I525" s="25"/>
      <c r="J525" s="20"/>
    </row>
    <row r="526" spans="1:10" ht="16.5" x14ac:dyDescent="0.3">
      <c r="A526" s="1"/>
      <c r="B526" s="1"/>
      <c r="C526" s="1"/>
      <c r="D526" s="12"/>
      <c r="E526" s="1"/>
      <c r="F526" s="12"/>
      <c r="G526" s="22"/>
      <c r="H526" s="22"/>
      <c r="I526" s="25"/>
      <c r="J526" s="20"/>
    </row>
    <row r="527" spans="1:10" ht="16.5" x14ac:dyDescent="0.3">
      <c r="A527" s="1"/>
      <c r="B527" s="1"/>
      <c r="C527" s="1"/>
      <c r="D527" s="12"/>
      <c r="E527" s="1"/>
      <c r="F527" s="12"/>
      <c r="G527" s="22"/>
      <c r="H527" s="22"/>
      <c r="I527" s="25"/>
      <c r="J527" s="20"/>
    </row>
    <row r="528" spans="1:10" ht="16.5" x14ac:dyDescent="0.3">
      <c r="A528" s="1"/>
      <c r="B528" s="1"/>
      <c r="C528" s="1"/>
      <c r="D528" s="12"/>
      <c r="E528" s="1"/>
      <c r="F528" s="12"/>
      <c r="G528" s="22"/>
      <c r="H528" s="22"/>
      <c r="I528" s="25"/>
      <c r="J528" s="20"/>
    </row>
    <row r="529" spans="1:10" ht="16.5" x14ac:dyDescent="0.3">
      <c r="A529" s="1"/>
      <c r="B529" s="1"/>
      <c r="C529" s="1"/>
      <c r="D529" s="12"/>
      <c r="E529" s="1"/>
      <c r="F529" s="12"/>
      <c r="G529" s="22"/>
      <c r="H529" s="22"/>
      <c r="I529" s="25"/>
      <c r="J529" s="20"/>
    </row>
    <row r="530" spans="1:10" ht="16.5" x14ac:dyDescent="0.3">
      <c r="A530" s="1"/>
      <c r="B530" s="1"/>
      <c r="C530" s="1"/>
      <c r="D530" s="12"/>
      <c r="E530" s="1"/>
      <c r="F530" s="12"/>
      <c r="G530" s="22"/>
      <c r="H530" s="22"/>
      <c r="I530" s="25"/>
      <c r="J530" s="20"/>
    </row>
    <row r="531" spans="1:10" ht="16.5" x14ac:dyDescent="0.3">
      <c r="A531" s="1"/>
      <c r="B531" s="1"/>
      <c r="C531" s="1"/>
      <c r="D531" s="12"/>
      <c r="E531" s="1"/>
      <c r="F531" s="12"/>
      <c r="G531" s="22"/>
      <c r="H531" s="22"/>
      <c r="I531" s="25"/>
      <c r="J531" s="20"/>
    </row>
    <row r="532" spans="1:10" ht="16.5" x14ac:dyDescent="0.3">
      <c r="A532" s="1"/>
      <c r="B532" s="1"/>
      <c r="C532" s="1"/>
      <c r="D532" s="12"/>
      <c r="E532" s="1"/>
      <c r="F532" s="12"/>
      <c r="G532" s="22"/>
      <c r="H532" s="22"/>
      <c r="I532" s="25"/>
      <c r="J532" s="20"/>
    </row>
    <row r="533" spans="1:10" ht="16.5" x14ac:dyDescent="0.3">
      <c r="A533" s="1"/>
      <c r="B533" s="1"/>
      <c r="C533" s="1"/>
      <c r="D533" s="12"/>
      <c r="E533" s="1"/>
      <c r="F533" s="12"/>
      <c r="G533" s="22"/>
      <c r="H533" s="22"/>
      <c r="I533" s="25"/>
      <c r="J533" s="20"/>
    </row>
    <row r="534" spans="1:10" ht="16.5" x14ac:dyDescent="0.3">
      <c r="A534" s="1"/>
      <c r="B534" s="1"/>
      <c r="C534" s="1"/>
      <c r="D534" s="12"/>
      <c r="E534" s="1"/>
      <c r="F534" s="12"/>
      <c r="G534" s="22"/>
      <c r="H534" s="22"/>
      <c r="I534" s="25"/>
      <c r="J534" s="20"/>
    </row>
    <row r="535" spans="1:10" ht="16.5" x14ac:dyDescent="0.3">
      <c r="A535" s="1"/>
      <c r="B535" s="1"/>
      <c r="C535" s="1"/>
      <c r="D535" s="12"/>
      <c r="E535" s="1"/>
      <c r="F535" s="12"/>
      <c r="G535" s="22"/>
      <c r="H535" s="22"/>
      <c r="I535" s="25"/>
      <c r="J535" s="20"/>
    </row>
    <row r="536" spans="1:10" ht="16.5" x14ac:dyDescent="0.3">
      <c r="A536" s="1"/>
      <c r="B536" s="1"/>
      <c r="C536" s="1"/>
      <c r="D536" s="12"/>
      <c r="E536" s="1"/>
      <c r="F536" s="12"/>
      <c r="G536" s="22"/>
      <c r="H536" s="22"/>
      <c r="I536" s="25"/>
      <c r="J536" s="20"/>
    </row>
    <row r="537" spans="1:10" ht="16.5" x14ac:dyDescent="0.3">
      <c r="A537" s="1"/>
      <c r="B537" s="1"/>
      <c r="C537" s="1"/>
      <c r="D537" s="12"/>
      <c r="E537" s="1"/>
      <c r="F537" s="12"/>
      <c r="G537" s="22"/>
      <c r="H537" s="22"/>
      <c r="I537" s="25"/>
      <c r="J537" s="20"/>
    </row>
    <row r="538" spans="1:10" ht="16.5" x14ac:dyDescent="0.3">
      <c r="A538" s="1"/>
      <c r="B538" s="1"/>
      <c r="C538" s="1"/>
      <c r="D538" s="12"/>
      <c r="E538" s="1"/>
      <c r="F538" s="12"/>
      <c r="G538" s="22"/>
      <c r="H538" s="22"/>
      <c r="I538" s="25"/>
      <c r="J538" s="20"/>
    </row>
    <row r="539" spans="1:10" ht="16.5" x14ac:dyDescent="0.3">
      <c r="A539" s="1"/>
      <c r="B539" s="1"/>
      <c r="C539" s="1"/>
      <c r="D539" s="12"/>
      <c r="E539" s="1"/>
      <c r="F539" s="12"/>
      <c r="G539" s="22"/>
      <c r="H539" s="22"/>
      <c r="I539" s="25"/>
      <c r="J539" s="20"/>
    </row>
  </sheetData>
  <sheetProtection password="EAB1" sheet="1" objects="1" scenarios="1" selectLockedCells="1" selectUnlockedCells="1"/>
  <mergeCells count="763">
    <mergeCell ref="A191:A193"/>
    <mergeCell ref="C191:H191"/>
    <mergeCell ref="I191:J191"/>
    <mergeCell ref="C192:H192"/>
    <mergeCell ref="I192:J192"/>
    <mergeCell ref="C193:H193"/>
    <mergeCell ref="I193:J193"/>
    <mergeCell ref="A194:H194"/>
    <mergeCell ref="I194:J194"/>
    <mergeCell ref="A189:A190"/>
    <mergeCell ref="B189:B190"/>
    <mergeCell ref="C189:C190"/>
    <mergeCell ref="D189:D190"/>
    <mergeCell ref="E189:E190"/>
    <mergeCell ref="F189:F190"/>
    <mergeCell ref="H189:H190"/>
    <mergeCell ref="I189:I190"/>
    <mergeCell ref="J189:J190"/>
    <mergeCell ref="A187:A188"/>
    <mergeCell ref="B187:B188"/>
    <mergeCell ref="C187:C188"/>
    <mergeCell ref="D187:D188"/>
    <mergeCell ref="E187:E188"/>
    <mergeCell ref="F187:F188"/>
    <mergeCell ref="H187:H188"/>
    <mergeCell ref="I187:I188"/>
    <mergeCell ref="J187:J188"/>
    <mergeCell ref="A185:A186"/>
    <mergeCell ref="B185:B186"/>
    <mergeCell ref="C185:C186"/>
    <mergeCell ref="D185:D186"/>
    <mergeCell ref="E185:E186"/>
    <mergeCell ref="F185:F186"/>
    <mergeCell ref="H185:H186"/>
    <mergeCell ref="I185:I186"/>
    <mergeCell ref="J185:J186"/>
    <mergeCell ref="A183:A184"/>
    <mergeCell ref="B183:B184"/>
    <mergeCell ref="C183:C184"/>
    <mergeCell ref="D183:D184"/>
    <mergeCell ref="E183:E184"/>
    <mergeCell ref="F183:F184"/>
    <mergeCell ref="H183:H184"/>
    <mergeCell ref="I183:I184"/>
    <mergeCell ref="J183:J184"/>
    <mergeCell ref="A181:A182"/>
    <mergeCell ref="B181:B182"/>
    <mergeCell ref="C181:C182"/>
    <mergeCell ref="D181:D182"/>
    <mergeCell ref="E181:E182"/>
    <mergeCell ref="F181:F182"/>
    <mergeCell ref="H181:H182"/>
    <mergeCell ref="I181:I182"/>
    <mergeCell ref="J181:J182"/>
    <mergeCell ref="A179:A180"/>
    <mergeCell ref="B179:B180"/>
    <mergeCell ref="C179:C180"/>
    <mergeCell ref="D179:D180"/>
    <mergeCell ref="E179:E180"/>
    <mergeCell ref="F179:F180"/>
    <mergeCell ref="H179:H180"/>
    <mergeCell ref="I179:I180"/>
    <mergeCell ref="J179:J180"/>
    <mergeCell ref="A176:A178"/>
    <mergeCell ref="B176:B178"/>
    <mergeCell ref="C176:C178"/>
    <mergeCell ref="D176:D178"/>
    <mergeCell ref="E176:E178"/>
    <mergeCell ref="F176:F178"/>
    <mergeCell ref="H176:H178"/>
    <mergeCell ref="I176:I178"/>
    <mergeCell ref="J176:J178"/>
    <mergeCell ref="A174:A175"/>
    <mergeCell ref="B174:B175"/>
    <mergeCell ref="C174:C175"/>
    <mergeCell ref="D174:D175"/>
    <mergeCell ref="E174:E175"/>
    <mergeCell ref="F174:F175"/>
    <mergeCell ref="H174:H175"/>
    <mergeCell ref="I174:I175"/>
    <mergeCell ref="J174:J175"/>
    <mergeCell ref="A172:A173"/>
    <mergeCell ref="B172:B173"/>
    <mergeCell ref="C172:C173"/>
    <mergeCell ref="D172:D173"/>
    <mergeCell ref="E172:E173"/>
    <mergeCell ref="F172:F173"/>
    <mergeCell ref="H172:H173"/>
    <mergeCell ref="I172:I173"/>
    <mergeCell ref="J172:J173"/>
    <mergeCell ref="A169:A171"/>
    <mergeCell ref="B169:B171"/>
    <mergeCell ref="C169:C171"/>
    <mergeCell ref="D169:D171"/>
    <mergeCell ref="E169:E171"/>
    <mergeCell ref="F169:F171"/>
    <mergeCell ref="H169:H171"/>
    <mergeCell ref="I169:I171"/>
    <mergeCell ref="J169:J171"/>
    <mergeCell ref="A167:A168"/>
    <mergeCell ref="B167:B168"/>
    <mergeCell ref="C167:C168"/>
    <mergeCell ref="D167:D168"/>
    <mergeCell ref="E167:E168"/>
    <mergeCell ref="F167:F168"/>
    <mergeCell ref="H167:H168"/>
    <mergeCell ref="I167:I168"/>
    <mergeCell ref="J167:J168"/>
    <mergeCell ref="A164:A166"/>
    <mergeCell ref="B164:B166"/>
    <mergeCell ref="C164:C166"/>
    <mergeCell ref="D164:D166"/>
    <mergeCell ref="E164:E166"/>
    <mergeCell ref="F164:F166"/>
    <mergeCell ref="H164:H166"/>
    <mergeCell ref="I164:I166"/>
    <mergeCell ref="J164:J166"/>
    <mergeCell ref="A162:A163"/>
    <mergeCell ref="B162:B163"/>
    <mergeCell ref="C162:C163"/>
    <mergeCell ref="D162:D163"/>
    <mergeCell ref="E162:E163"/>
    <mergeCell ref="F162:F163"/>
    <mergeCell ref="H162:H163"/>
    <mergeCell ref="I162:I163"/>
    <mergeCell ref="J162:J163"/>
    <mergeCell ref="A160:A161"/>
    <mergeCell ref="B160:B161"/>
    <mergeCell ref="C160:C161"/>
    <mergeCell ref="D160:D161"/>
    <mergeCell ref="E160:E161"/>
    <mergeCell ref="F160:F161"/>
    <mergeCell ref="H160:H161"/>
    <mergeCell ref="I160:I161"/>
    <mergeCell ref="J160:J161"/>
    <mergeCell ref="A158:A159"/>
    <mergeCell ref="B158:B159"/>
    <mergeCell ref="C158:C159"/>
    <mergeCell ref="D158:D159"/>
    <mergeCell ref="E158:E159"/>
    <mergeCell ref="F158:F159"/>
    <mergeCell ref="H158:H159"/>
    <mergeCell ref="I158:I159"/>
    <mergeCell ref="J158:J159"/>
    <mergeCell ref="A156:A157"/>
    <mergeCell ref="B156:B157"/>
    <mergeCell ref="C156:C157"/>
    <mergeCell ref="D156:D157"/>
    <mergeCell ref="E156:E157"/>
    <mergeCell ref="F156:F157"/>
    <mergeCell ref="H156:H157"/>
    <mergeCell ref="I156:I157"/>
    <mergeCell ref="J156:J157"/>
    <mergeCell ref="A153:A155"/>
    <mergeCell ref="B153:B155"/>
    <mergeCell ref="C153:C155"/>
    <mergeCell ref="D153:D155"/>
    <mergeCell ref="E153:E155"/>
    <mergeCell ref="F153:F155"/>
    <mergeCell ref="H153:H155"/>
    <mergeCell ref="I153:I155"/>
    <mergeCell ref="J153:J155"/>
    <mergeCell ref="A151:A152"/>
    <mergeCell ref="B151:B152"/>
    <mergeCell ref="C151:C152"/>
    <mergeCell ref="D151:D152"/>
    <mergeCell ref="E151:E152"/>
    <mergeCell ref="F151:F152"/>
    <mergeCell ref="H151:H152"/>
    <mergeCell ref="I151:I152"/>
    <mergeCell ref="J151:J152"/>
    <mergeCell ref="A149:A150"/>
    <mergeCell ref="B149:B150"/>
    <mergeCell ref="C149:C150"/>
    <mergeCell ref="D149:D150"/>
    <mergeCell ref="E149:E150"/>
    <mergeCell ref="F149:F150"/>
    <mergeCell ref="H149:H150"/>
    <mergeCell ref="I149:I150"/>
    <mergeCell ref="J149:J150"/>
    <mergeCell ref="A146:A148"/>
    <mergeCell ref="B146:B148"/>
    <mergeCell ref="C146:C148"/>
    <mergeCell ref="D146:D148"/>
    <mergeCell ref="E146:E148"/>
    <mergeCell ref="F146:F148"/>
    <mergeCell ref="H146:H148"/>
    <mergeCell ref="I146:I148"/>
    <mergeCell ref="J146:J148"/>
    <mergeCell ref="A144:A145"/>
    <mergeCell ref="B144:B145"/>
    <mergeCell ref="C144:C145"/>
    <mergeCell ref="D144:D145"/>
    <mergeCell ref="E144:E145"/>
    <mergeCell ref="F144:F145"/>
    <mergeCell ref="H144:H145"/>
    <mergeCell ref="I144:I145"/>
    <mergeCell ref="J144:J145"/>
    <mergeCell ref="A142:A143"/>
    <mergeCell ref="B142:B143"/>
    <mergeCell ref="C142:C143"/>
    <mergeCell ref="D142:D143"/>
    <mergeCell ref="E142:E143"/>
    <mergeCell ref="F142:F143"/>
    <mergeCell ref="H142:H143"/>
    <mergeCell ref="I142:I143"/>
    <mergeCell ref="J142:J143"/>
    <mergeCell ref="A140:A141"/>
    <mergeCell ref="B140:B141"/>
    <mergeCell ref="C140:C141"/>
    <mergeCell ref="D140:D141"/>
    <mergeCell ref="E140:E141"/>
    <mergeCell ref="F140:F141"/>
    <mergeCell ref="H140:H141"/>
    <mergeCell ref="I140:I141"/>
    <mergeCell ref="J140:J141"/>
    <mergeCell ref="A138:A139"/>
    <mergeCell ref="B138:B139"/>
    <mergeCell ref="C138:C139"/>
    <mergeCell ref="D138:D139"/>
    <mergeCell ref="E138:E139"/>
    <mergeCell ref="F138:F139"/>
    <mergeCell ref="H138:H139"/>
    <mergeCell ref="I138:I139"/>
    <mergeCell ref="J138:J139"/>
    <mergeCell ref="A136:A137"/>
    <mergeCell ref="B136:B137"/>
    <mergeCell ref="C136:C137"/>
    <mergeCell ref="D136:D137"/>
    <mergeCell ref="E136:E137"/>
    <mergeCell ref="F136:F137"/>
    <mergeCell ref="H136:H137"/>
    <mergeCell ref="I136:I137"/>
    <mergeCell ref="J136:J137"/>
    <mergeCell ref="A134:A135"/>
    <mergeCell ref="B134:B135"/>
    <mergeCell ref="C134:C135"/>
    <mergeCell ref="D134:D135"/>
    <mergeCell ref="E134:E135"/>
    <mergeCell ref="F134:F135"/>
    <mergeCell ref="H134:H135"/>
    <mergeCell ref="I134:I135"/>
    <mergeCell ref="J134:J135"/>
    <mergeCell ref="A132:A133"/>
    <mergeCell ref="B132:B133"/>
    <mergeCell ref="C132:C133"/>
    <mergeCell ref="D132:D133"/>
    <mergeCell ref="E132:E133"/>
    <mergeCell ref="F132:F133"/>
    <mergeCell ref="H132:H133"/>
    <mergeCell ref="I132:I133"/>
    <mergeCell ref="J132:J133"/>
    <mergeCell ref="A130:A131"/>
    <mergeCell ref="B130:B131"/>
    <mergeCell ref="C130:C131"/>
    <mergeCell ref="D130:D131"/>
    <mergeCell ref="E130:E131"/>
    <mergeCell ref="F130:F131"/>
    <mergeCell ref="H130:H131"/>
    <mergeCell ref="I130:I131"/>
    <mergeCell ref="J130:J131"/>
    <mergeCell ref="A128:A129"/>
    <mergeCell ref="B128:B129"/>
    <mergeCell ref="C128:C129"/>
    <mergeCell ref="D128:D129"/>
    <mergeCell ref="E128:E129"/>
    <mergeCell ref="F128:F129"/>
    <mergeCell ref="H128:H129"/>
    <mergeCell ref="I128:I129"/>
    <mergeCell ref="J128:J129"/>
    <mergeCell ref="A126:A127"/>
    <mergeCell ref="B126:B127"/>
    <mergeCell ref="C126:C127"/>
    <mergeCell ref="D126:D127"/>
    <mergeCell ref="E126:E127"/>
    <mergeCell ref="F126:F127"/>
    <mergeCell ref="H126:H127"/>
    <mergeCell ref="I126:I127"/>
    <mergeCell ref="J126:J127"/>
    <mergeCell ref="A124:A125"/>
    <mergeCell ref="B124:B125"/>
    <mergeCell ref="C124:C125"/>
    <mergeCell ref="D124:D125"/>
    <mergeCell ref="E124:E125"/>
    <mergeCell ref="F124:F125"/>
    <mergeCell ref="H124:H125"/>
    <mergeCell ref="I124:I125"/>
    <mergeCell ref="J124:J125"/>
    <mergeCell ref="A122:A123"/>
    <mergeCell ref="B122:B123"/>
    <mergeCell ref="C122:C123"/>
    <mergeCell ref="D122:D123"/>
    <mergeCell ref="E122:E123"/>
    <mergeCell ref="F122:F123"/>
    <mergeCell ref="H122:H123"/>
    <mergeCell ref="I122:I123"/>
    <mergeCell ref="J122:J123"/>
    <mergeCell ref="A120:A121"/>
    <mergeCell ref="B120:B121"/>
    <mergeCell ref="C120:C121"/>
    <mergeCell ref="D120:D121"/>
    <mergeCell ref="E120:E121"/>
    <mergeCell ref="F120:F121"/>
    <mergeCell ref="H120:H121"/>
    <mergeCell ref="I120:I121"/>
    <mergeCell ref="J120:J121"/>
    <mergeCell ref="A118:A119"/>
    <mergeCell ref="B118:B119"/>
    <mergeCell ref="C118:C119"/>
    <mergeCell ref="D118:D119"/>
    <mergeCell ref="E118:E119"/>
    <mergeCell ref="F118:F119"/>
    <mergeCell ref="H118:H119"/>
    <mergeCell ref="I118:I119"/>
    <mergeCell ref="J118:J119"/>
    <mergeCell ref="A116:A117"/>
    <mergeCell ref="B116:B117"/>
    <mergeCell ref="C116:C117"/>
    <mergeCell ref="D116:D117"/>
    <mergeCell ref="E116:E117"/>
    <mergeCell ref="F116:F117"/>
    <mergeCell ref="H116:H117"/>
    <mergeCell ref="I116:I117"/>
    <mergeCell ref="J116:J117"/>
    <mergeCell ref="A114:A115"/>
    <mergeCell ref="B114:B115"/>
    <mergeCell ref="C114:C115"/>
    <mergeCell ref="D114:D115"/>
    <mergeCell ref="E114:E115"/>
    <mergeCell ref="F114:F115"/>
    <mergeCell ref="H114:H115"/>
    <mergeCell ref="I114:I115"/>
    <mergeCell ref="J114:J115"/>
    <mergeCell ref="A112:A113"/>
    <mergeCell ref="B112:B113"/>
    <mergeCell ref="C112:C113"/>
    <mergeCell ref="D112:D113"/>
    <mergeCell ref="E112:E113"/>
    <mergeCell ref="F112:F113"/>
    <mergeCell ref="H112:H113"/>
    <mergeCell ref="I112:I113"/>
    <mergeCell ref="J112:J113"/>
    <mergeCell ref="A110:A111"/>
    <mergeCell ref="B110:B111"/>
    <mergeCell ref="C110:C111"/>
    <mergeCell ref="D110:D111"/>
    <mergeCell ref="E110:E111"/>
    <mergeCell ref="F110:F111"/>
    <mergeCell ref="H110:H111"/>
    <mergeCell ref="I110:I111"/>
    <mergeCell ref="J110:J111"/>
    <mergeCell ref="A108:A109"/>
    <mergeCell ref="B108:B109"/>
    <mergeCell ref="C108:C109"/>
    <mergeCell ref="D108:D109"/>
    <mergeCell ref="E108:E109"/>
    <mergeCell ref="F108:F109"/>
    <mergeCell ref="H108:H109"/>
    <mergeCell ref="I108:I109"/>
    <mergeCell ref="J108:J109"/>
    <mergeCell ref="A106:A107"/>
    <mergeCell ref="B106:B107"/>
    <mergeCell ref="C106:C107"/>
    <mergeCell ref="D106:D107"/>
    <mergeCell ref="E106:E107"/>
    <mergeCell ref="F106:F107"/>
    <mergeCell ref="H106:H107"/>
    <mergeCell ref="I106:I107"/>
    <mergeCell ref="J106:J107"/>
    <mergeCell ref="A104:A105"/>
    <mergeCell ref="B104:B105"/>
    <mergeCell ref="C104:C105"/>
    <mergeCell ref="D104:D105"/>
    <mergeCell ref="E104:E105"/>
    <mergeCell ref="F104:F105"/>
    <mergeCell ref="H104:H105"/>
    <mergeCell ref="I104:I105"/>
    <mergeCell ref="J104:J105"/>
    <mergeCell ref="A102:A103"/>
    <mergeCell ref="B102:B103"/>
    <mergeCell ref="C102:C103"/>
    <mergeCell ref="D102:D103"/>
    <mergeCell ref="E102:E103"/>
    <mergeCell ref="F102:F103"/>
    <mergeCell ref="H102:H103"/>
    <mergeCell ref="I102:I103"/>
    <mergeCell ref="J102:J103"/>
    <mergeCell ref="A95:J96"/>
    <mergeCell ref="A97:J97"/>
    <mergeCell ref="A98:I98"/>
    <mergeCell ref="A100:A101"/>
    <mergeCell ref="B100:B101"/>
    <mergeCell ref="C100:C101"/>
    <mergeCell ref="D100:D101"/>
    <mergeCell ref="E100:E101"/>
    <mergeCell ref="F100:F101"/>
    <mergeCell ref="H100:H101"/>
    <mergeCell ref="I100:I101"/>
    <mergeCell ref="J100:J101"/>
    <mergeCell ref="A3:J3"/>
    <mergeCell ref="A4:I4"/>
    <mergeCell ref="A1:J2"/>
    <mergeCell ref="A59:A60"/>
    <mergeCell ref="B59:B60"/>
    <mergeCell ref="C59:C60"/>
    <mergeCell ref="H59:H60"/>
    <mergeCell ref="I59:I60"/>
    <mergeCell ref="J59:J60"/>
    <mergeCell ref="F59:F60"/>
    <mergeCell ref="E59:E60"/>
    <mergeCell ref="D59:D60"/>
    <mergeCell ref="J32:J33"/>
    <mergeCell ref="A38:A39"/>
    <mergeCell ref="B38:B39"/>
    <mergeCell ref="C38:C39"/>
    <mergeCell ref="D38:D39"/>
    <mergeCell ref="E38:E39"/>
    <mergeCell ref="F34:F35"/>
    <mergeCell ref="J10:J11"/>
    <mergeCell ref="B32:B33"/>
    <mergeCell ref="C32:C33"/>
    <mergeCell ref="D32:D33"/>
    <mergeCell ref="E32:E33"/>
    <mergeCell ref="C30:C31"/>
    <mergeCell ref="D30:D31"/>
    <mergeCell ref="E30:E31"/>
    <mergeCell ref="A70:A72"/>
    <mergeCell ref="B70:B72"/>
    <mergeCell ref="C70:C72"/>
    <mergeCell ref="D70:D72"/>
    <mergeCell ref="E70:E72"/>
    <mergeCell ref="F14:F15"/>
    <mergeCell ref="A65:A66"/>
    <mergeCell ref="B65:B66"/>
    <mergeCell ref="A46:A47"/>
    <mergeCell ref="B46:B47"/>
    <mergeCell ref="A14:A15"/>
    <mergeCell ref="B14:B15"/>
    <mergeCell ref="C14:C15"/>
    <mergeCell ref="D14:D15"/>
    <mergeCell ref="E14:E15"/>
    <mergeCell ref="F38:F39"/>
    <mergeCell ref="A32:A33"/>
    <mergeCell ref="A44:A45"/>
    <mergeCell ref="B44:B45"/>
    <mergeCell ref="C44:C45"/>
    <mergeCell ref="F32:F33"/>
    <mergeCell ref="H32:H33"/>
    <mergeCell ref="I32:I33"/>
    <mergeCell ref="A10:A11"/>
    <mergeCell ref="B10:B11"/>
    <mergeCell ref="C10:C11"/>
    <mergeCell ref="D10:D11"/>
    <mergeCell ref="E10:E11"/>
    <mergeCell ref="F10:F11"/>
    <mergeCell ref="H10:H11"/>
    <mergeCell ref="I10:I11"/>
    <mergeCell ref="F18:F19"/>
    <mergeCell ref="H18:H19"/>
    <mergeCell ref="I18:I19"/>
    <mergeCell ref="B12:B13"/>
    <mergeCell ref="C12:C13"/>
    <mergeCell ref="D12:D13"/>
    <mergeCell ref="E12:E13"/>
    <mergeCell ref="F12:F13"/>
    <mergeCell ref="A30:A31"/>
    <mergeCell ref="B30:B31"/>
    <mergeCell ref="A34:A35"/>
    <mergeCell ref="B34:B35"/>
    <mergeCell ref="C34:C35"/>
    <mergeCell ref="D34:D35"/>
    <mergeCell ref="E34:E35"/>
    <mergeCell ref="A40:A41"/>
    <mergeCell ref="B40:B41"/>
    <mergeCell ref="C40:C41"/>
    <mergeCell ref="E36:E37"/>
    <mergeCell ref="A36:A37"/>
    <mergeCell ref="B36:B37"/>
    <mergeCell ref="C36:C37"/>
    <mergeCell ref="D36:D37"/>
    <mergeCell ref="A63:A64"/>
    <mergeCell ref="B63:B64"/>
    <mergeCell ref="C63:C64"/>
    <mergeCell ref="D63:D64"/>
    <mergeCell ref="E63:E64"/>
    <mergeCell ref="F63:F64"/>
    <mergeCell ref="A52:A53"/>
    <mergeCell ref="B52:B53"/>
    <mergeCell ref="C52:C53"/>
    <mergeCell ref="F57:F58"/>
    <mergeCell ref="A57:A58"/>
    <mergeCell ref="B57:B58"/>
    <mergeCell ref="C57:C58"/>
    <mergeCell ref="A48:A49"/>
    <mergeCell ref="B48:B49"/>
    <mergeCell ref="C48:C49"/>
    <mergeCell ref="D48:D49"/>
    <mergeCell ref="E48:E49"/>
    <mergeCell ref="F48:F49"/>
    <mergeCell ref="C46:C47"/>
    <mergeCell ref="D46:D47"/>
    <mergeCell ref="E46:E47"/>
    <mergeCell ref="F46:F47"/>
    <mergeCell ref="A26:A27"/>
    <mergeCell ref="B26:B27"/>
    <mergeCell ref="C26:C27"/>
    <mergeCell ref="H26:H27"/>
    <mergeCell ref="I26:I27"/>
    <mergeCell ref="A12:A13"/>
    <mergeCell ref="A22:A23"/>
    <mergeCell ref="B22:B23"/>
    <mergeCell ref="C22:C23"/>
    <mergeCell ref="A16:A17"/>
    <mergeCell ref="B16:B17"/>
    <mergeCell ref="C16:C17"/>
    <mergeCell ref="D16:D17"/>
    <mergeCell ref="E16:E17"/>
    <mergeCell ref="F16:F17"/>
    <mergeCell ref="H16:H17"/>
    <mergeCell ref="I16:I17"/>
    <mergeCell ref="A18:A19"/>
    <mergeCell ref="B18:B19"/>
    <mergeCell ref="C18:C19"/>
    <mergeCell ref="D18:D19"/>
    <mergeCell ref="E18:E19"/>
    <mergeCell ref="H14:H15"/>
    <mergeCell ref="I14:I15"/>
    <mergeCell ref="J40:J41"/>
    <mergeCell ref="I28:I29"/>
    <mergeCell ref="H12:H13"/>
    <mergeCell ref="I12:I13"/>
    <mergeCell ref="J12:J13"/>
    <mergeCell ref="H48:H49"/>
    <mergeCell ref="D26:D27"/>
    <mergeCell ref="E26:E27"/>
    <mergeCell ref="F26:F27"/>
    <mergeCell ref="J18:J19"/>
    <mergeCell ref="J16:J17"/>
    <mergeCell ref="H46:H47"/>
    <mergeCell ref="I46:I47"/>
    <mergeCell ref="J46:J47"/>
    <mergeCell ref="J38:J39"/>
    <mergeCell ref="I38:I39"/>
    <mergeCell ref="H36:H37"/>
    <mergeCell ref="I36:I37"/>
    <mergeCell ref="F36:F37"/>
    <mergeCell ref="J14:J15"/>
    <mergeCell ref="H34:H35"/>
    <mergeCell ref="I34:I35"/>
    <mergeCell ref="J34:J35"/>
    <mergeCell ref="H38:H39"/>
    <mergeCell ref="A24:A25"/>
    <mergeCell ref="B24:B25"/>
    <mergeCell ref="C24:C25"/>
    <mergeCell ref="D24:D25"/>
    <mergeCell ref="E24:E25"/>
    <mergeCell ref="F24:F25"/>
    <mergeCell ref="H24:H25"/>
    <mergeCell ref="I24:I25"/>
    <mergeCell ref="J8:J9"/>
    <mergeCell ref="F20:F21"/>
    <mergeCell ref="H20:H21"/>
    <mergeCell ref="I20:I21"/>
    <mergeCell ref="J20:J21"/>
    <mergeCell ref="A8:A9"/>
    <mergeCell ref="B8:B9"/>
    <mergeCell ref="C8:C9"/>
    <mergeCell ref="D8:D9"/>
    <mergeCell ref="E8:E9"/>
    <mergeCell ref="F8:F9"/>
    <mergeCell ref="H8:H9"/>
    <mergeCell ref="I8:I9"/>
    <mergeCell ref="A20:A21"/>
    <mergeCell ref="B20:B21"/>
    <mergeCell ref="C20:C21"/>
    <mergeCell ref="D20:D21"/>
    <mergeCell ref="E20:E21"/>
    <mergeCell ref="F6:F7"/>
    <mergeCell ref="H6:H7"/>
    <mergeCell ref="I6:I7"/>
    <mergeCell ref="J6:J7"/>
    <mergeCell ref="A6:A7"/>
    <mergeCell ref="B6:B7"/>
    <mergeCell ref="C6:C7"/>
    <mergeCell ref="D6:D7"/>
    <mergeCell ref="E6:E7"/>
    <mergeCell ref="D85:D86"/>
    <mergeCell ref="E22:E23"/>
    <mergeCell ref="F22:F23"/>
    <mergeCell ref="H22:H23"/>
    <mergeCell ref="I22:I23"/>
    <mergeCell ref="J22:J23"/>
    <mergeCell ref="H85:H86"/>
    <mergeCell ref="D57:D58"/>
    <mergeCell ref="E57:E58"/>
    <mergeCell ref="J63:J64"/>
    <mergeCell ref="D44:D45"/>
    <mergeCell ref="E44:E45"/>
    <mergeCell ref="F44:F45"/>
    <mergeCell ref="H44:H45"/>
    <mergeCell ref="I44:I45"/>
    <mergeCell ref="J44:J45"/>
    <mergeCell ref="I48:I49"/>
    <mergeCell ref="J48:J49"/>
    <mergeCell ref="H50:H51"/>
    <mergeCell ref="I50:I51"/>
    <mergeCell ref="J26:J27"/>
    <mergeCell ref="D22:D23"/>
    <mergeCell ref="D52:D53"/>
    <mergeCell ref="E52:E53"/>
    <mergeCell ref="J28:J29"/>
    <mergeCell ref="F28:F29"/>
    <mergeCell ref="H28:H29"/>
    <mergeCell ref="J83:J84"/>
    <mergeCell ref="A67:A69"/>
    <mergeCell ref="B67:B69"/>
    <mergeCell ref="C67:C69"/>
    <mergeCell ref="J36:J37"/>
    <mergeCell ref="D61:D62"/>
    <mergeCell ref="I67:I69"/>
    <mergeCell ref="I61:I62"/>
    <mergeCell ref="J61:J62"/>
    <mergeCell ref="H79:H80"/>
    <mergeCell ref="I79:I80"/>
    <mergeCell ref="J79:J80"/>
    <mergeCell ref="D79:D80"/>
    <mergeCell ref="I42:I43"/>
    <mergeCell ref="J42:J43"/>
    <mergeCell ref="J57:J58"/>
    <mergeCell ref="F30:F31"/>
    <mergeCell ref="H30:H31"/>
    <mergeCell ref="I30:I31"/>
    <mergeCell ref="J30:J31"/>
    <mergeCell ref="F52:F53"/>
    <mergeCell ref="A83:A84"/>
    <mergeCell ref="B83:B84"/>
    <mergeCell ref="C83:C84"/>
    <mergeCell ref="D83:D84"/>
    <mergeCell ref="E83:E84"/>
    <mergeCell ref="F83:F84"/>
    <mergeCell ref="H83:H84"/>
    <mergeCell ref="I83:I84"/>
    <mergeCell ref="A28:A29"/>
    <mergeCell ref="B28:B29"/>
    <mergeCell ref="C28:C29"/>
    <mergeCell ref="D28:D29"/>
    <mergeCell ref="E28:E29"/>
    <mergeCell ref="H52:H53"/>
    <mergeCell ref="I52:I53"/>
    <mergeCell ref="D40:D41"/>
    <mergeCell ref="E40:E41"/>
    <mergeCell ref="F40:F41"/>
    <mergeCell ref="H40:H41"/>
    <mergeCell ref="I40:I41"/>
    <mergeCell ref="A61:A62"/>
    <mergeCell ref="B61:B62"/>
    <mergeCell ref="C61:C62"/>
    <mergeCell ref="E67:E69"/>
    <mergeCell ref="A87:A88"/>
    <mergeCell ref="B87:B88"/>
    <mergeCell ref="C87:C88"/>
    <mergeCell ref="D87:D88"/>
    <mergeCell ref="E87:E88"/>
    <mergeCell ref="F87:F88"/>
    <mergeCell ref="H87:H88"/>
    <mergeCell ref="I87:I88"/>
    <mergeCell ref="J87:J88"/>
    <mergeCell ref="F85:F86"/>
    <mergeCell ref="I65:I66"/>
    <mergeCell ref="J65:J66"/>
    <mergeCell ref="H70:H72"/>
    <mergeCell ref="I70:I72"/>
    <mergeCell ref="J70:J72"/>
    <mergeCell ref="F73:F75"/>
    <mergeCell ref="H73:H75"/>
    <mergeCell ref="I73:I75"/>
    <mergeCell ref="J73:J75"/>
    <mergeCell ref="I85:I86"/>
    <mergeCell ref="J85:J86"/>
    <mergeCell ref="F79:F80"/>
    <mergeCell ref="I81:I82"/>
    <mergeCell ref="J81:J82"/>
    <mergeCell ref="J67:J69"/>
    <mergeCell ref="F76:F78"/>
    <mergeCell ref="H76:H78"/>
    <mergeCell ref="I76:I78"/>
    <mergeCell ref="J76:J78"/>
    <mergeCell ref="F67:F69"/>
    <mergeCell ref="H67:H69"/>
    <mergeCell ref="H65:H66"/>
    <mergeCell ref="F65:F66"/>
    <mergeCell ref="E76:E78"/>
    <mergeCell ref="A73:A75"/>
    <mergeCell ref="B73:B75"/>
    <mergeCell ref="C73:C75"/>
    <mergeCell ref="D73:D75"/>
    <mergeCell ref="E73:E75"/>
    <mergeCell ref="A50:A51"/>
    <mergeCell ref="B50:B51"/>
    <mergeCell ref="J50:J51"/>
    <mergeCell ref="J52:J53"/>
    <mergeCell ref="E61:E62"/>
    <mergeCell ref="F61:F62"/>
    <mergeCell ref="H61:H62"/>
    <mergeCell ref="H63:H64"/>
    <mergeCell ref="H54:H56"/>
    <mergeCell ref="I54:I56"/>
    <mergeCell ref="J54:J56"/>
    <mergeCell ref="H57:H58"/>
    <mergeCell ref="I57:I58"/>
    <mergeCell ref="C65:C66"/>
    <mergeCell ref="D65:D66"/>
    <mergeCell ref="E65:E66"/>
    <mergeCell ref="F70:F72"/>
    <mergeCell ref="I63:I64"/>
    <mergeCell ref="E85:E86"/>
    <mergeCell ref="H42:H43"/>
    <mergeCell ref="E79:E80"/>
    <mergeCell ref="B54:B56"/>
    <mergeCell ref="C54:C56"/>
    <mergeCell ref="D54:D56"/>
    <mergeCell ref="F81:F82"/>
    <mergeCell ref="H81:H82"/>
    <mergeCell ref="A79:A80"/>
    <mergeCell ref="B79:B80"/>
    <mergeCell ref="C79:C80"/>
    <mergeCell ref="A42:A43"/>
    <mergeCell ref="B42:B43"/>
    <mergeCell ref="C42:C43"/>
    <mergeCell ref="E42:E43"/>
    <mergeCell ref="F42:F43"/>
    <mergeCell ref="E54:E56"/>
    <mergeCell ref="D42:D43"/>
    <mergeCell ref="F50:F51"/>
    <mergeCell ref="D67:D69"/>
    <mergeCell ref="A76:A78"/>
    <mergeCell ref="B76:B78"/>
    <mergeCell ref="C76:C78"/>
    <mergeCell ref="D76:D78"/>
    <mergeCell ref="A93:J93"/>
    <mergeCell ref="J24:J25"/>
    <mergeCell ref="A89:A91"/>
    <mergeCell ref="C89:H89"/>
    <mergeCell ref="C90:H90"/>
    <mergeCell ref="C91:H91"/>
    <mergeCell ref="A92:H92"/>
    <mergeCell ref="I89:J89"/>
    <mergeCell ref="I90:J90"/>
    <mergeCell ref="I91:J91"/>
    <mergeCell ref="I92:J92"/>
    <mergeCell ref="A81:A82"/>
    <mergeCell ref="B81:B82"/>
    <mergeCell ref="C81:C82"/>
    <mergeCell ref="A54:A56"/>
    <mergeCell ref="A85:A86"/>
    <mergeCell ref="B85:B86"/>
    <mergeCell ref="C85:C86"/>
    <mergeCell ref="D81:D82"/>
    <mergeCell ref="E81:E82"/>
    <mergeCell ref="C50:C51"/>
    <mergeCell ref="D50:D51"/>
    <mergeCell ref="E50:E51"/>
    <mergeCell ref="F54:F5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Resultados Conv. 2014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 General de Investigaciones</dc:creator>
  <cp:lastModifiedBy>UNILLANOS</cp:lastModifiedBy>
  <cp:lastPrinted>2014-11-14T20:05:29Z</cp:lastPrinted>
  <dcterms:created xsi:type="dcterms:W3CDTF">2014-11-04T19:19:46Z</dcterms:created>
  <dcterms:modified xsi:type="dcterms:W3CDTF">2014-11-14T20:25:51Z</dcterms:modified>
</cp:coreProperties>
</file>